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 windowWidth="11448" windowHeight="8712" activeTab="1"/>
  </bookViews>
  <sheets>
    <sheet name="poisson distribution" sheetId="1" r:id="rId1"/>
    <sheet name="chisquare distribution" sheetId="2" r:id="rId2"/>
    <sheet name="Sheet3" sheetId="3" r:id="rId3"/>
  </sheets>
  <definedNames/>
  <calcPr fullCalcOnLoad="1"/>
</workbook>
</file>

<file path=xl/sharedStrings.xml><?xml version="1.0" encoding="utf-8"?>
<sst xmlns="http://schemas.openxmlformats.org/spreadsheetml/2006/main" count="10" uniqueCount="6">
  <si>
    <t>k</t>
  </si>
  <si>
    <t>lambda:</t>
  </si>
  <si>
    <t>sqrtrt(K)</t>
  </si>
  <si>
    <t>x</t>
  </si>
  <si>
    <t>DF:</t>
  </si>
  <si>
    <t>This is the cumulative One-tailed Chisquare probabilitydensities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</si>
</sst>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sz val="8"/>
      <name val="Arial"/>
      <family val="0"/>
    </font>
    <font>
      <b/>
      <sz val="10"/>
      <name val="Arial"/>
      <family val="2"/>
    </font>
    <font>
      <b/>
      <sz val="14.25"/>
      <name val="Arial"/>
      <family val="0"/>
    </font>
    <font>
      <b/>
      <sz val="11.75"/>
      <name val="Arial"/>
      <family val="0"/>
    </font>
    <font>
      <sz val="8"/>
      <name val="Arial Narrow"/>
      <family val="2"/>
    </font>
    <font>
      <sz val="11.75"/>
      <name val="Arial"/>
      <family val="0"/>
    </font>
    <font>
      <b/>
      <sz val="12"/>
      <name val="Arial"/>
      <family val="0"/>
    </font>
    <font>
      <sz val="12"/>
      <name val="Arial"/>
      <family val="0"/>
    </font>
    <font>
      <u val="single"/>
      <sz val="10"/>
      <name val="Arial"/>
      <family val="0"/>
    </font>
    <font>
      <u val="single"/>
      <sz val="10"/>
      <color indexed="12"/>
      <name val="Arial"/>
      <family val="0"/>
    </font>
    <font>
      <u val="single"/>
      <sz val="10"/>
      <color indexed="36"/>
      <name val="Arial"/>
      <family val="0"/>
    </font>
    <font>
      <b/>
      <sz val="14.5"/>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
    <xf numFmtId="0" fontId="0" fillId="0" borderId="0" xfId="0" applyAlignment="1">
      <alignment/>
    </xf>
    <xf numFmtId="0" fontId="9"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Probabilities for different levels of the poisson distribution</a:t>
            </a:r>
          </a:p>
        </c:rich>
      </c:tx>
      <c:layout/>
      <c:spPr>
        <a:noFill/>
        <a:ln>
          <a:noFill/>
        </a:ln>
      </c:spPr>
    </c:title>
    <c:plotArea>
      <c:layout/>
      <c:lineChart>
        <c:grouping val="standard"/>
        <c:varyColors val="0"/>
        <c:ser>
          <c:idx val="2"/>
          <c:order val="0"/>
          <c:tx>
            <c:strRef>
              <c:f>'poisson distribution'!$B$4</c:f>
              <c:strCache>
                <c:ptCount val="1"/>
                <c:pt idx="0">
                  <c:v>0.1</c:v>
                </c:pt>
              </c:strCache>
            </c:strRef>
          </c:tx>
          <c:extLst>
            <c:ext xmlns:c14="http://schemas.microsoft.com/office/drawing/2007/8/2/chart" uri="{6F2FDCE9-48DA-4B69-8628-5D25D57E5C99}">
              <c14:invertSolidFillFmt>
                <c14:spPr>
                  <a:solidFill>
                    <a:srgbClr val="000000"/>
                  </a:solidFill>
                </c14:spPr>
              </c14:invertSolidFillFmt>
            </c:ext>
          </c:extLst>
          <c:cat>
            <c:numRef>
              <c:f>'poisson distribution'!$A$5:$A$40</c:f>
              <c:numCache/>
            </c:numRef>
          </c:cat>
          <c:val>
            <c:numRef>
              <c:f>'poisson distribution'!$B$5:$B$40</c:f>
              <c:numCache/>
            </c:numRef>
          </c:val>
          <c:smooth val="0"/>
        </c:ser>
        <c:ser>
          <c:idx val="3"/>
          <c:order val="1"/>
          <c:tx>
            <c:strRef>
              <c:f>'poisson distribution'!$C$4</c:f>
              <c:strCache>
                <c:ptCount val="1"/>
                <c:pt idx="0">
                  <c:v>2</c:v>
                </c:pt>
              </c:strCache>
            </c:strRef>
          </c:tx>
          <c:extLst>
            <c:ext xmlns:c14="http://schemas.microsoft.com/office/drawing/2007/8/2/chart" uri="{6F2FDCE9-48DA-4B69-8628-5D25D57E5C99}">
              <c14:invertSolidFillFmt>
                <c14:spPr>
                  <a:solidFill>
                    <a:srgbClr val="000000"/>
                  </a:solidFill>
                </c14:spPr>
              </c14:invertSolidFillFmt>
            </c:ext>
          </c:extLst>
          <c:cat>
            <c:numRef>
              <c:f>'poisson distribution'!$A$5:$A$40</c:f>
              <c:numCache/>
            </c:numRef>
          </c:cat>
          <c:val>
            <c:numRef>
              <c:f>'poisson distribution'!$C$5:$C$40</c:f>
              <c:numCache/>
            </c:numRef>
          </c:val>
          <c:smooth val="0"/>
        </c:ser>
        <c:ser>
          <c:idx val="4"/>
          <c:order val="2"/>
          <c:tx>
            <c:strRef>
              <c:f>'poisson distribution'!$D$4</c:f>
              <c:strCache>
                <c:ptCount val="1"/>
                <c:pt idx="0">
                  <c:v>5</c:v>
                </c:pt>
              </c:strCache>
            </c:strRef>
          </c:tx>
          <c:extLst>
            <c:ext xmlns:c14="http://schemas.microsoft.com/office/drawing/2007/8/2/chart" uri="{6F2FDCE9-48DA-4B69-8628-5D25D57E5C99}">
              <c14:invertSolidFillFmt>
                <c14:spPr>
                  <a:solidFill>
                    <a:srgbClr val="000000"/>
                  </a:solidFill>
                </c14:spPr>
              </c14:invertSolidFillFmt>
            </c:ext>
          </c:extLst>
          <c:cat>
            <c:numRef>
              <c:f>'poisson distribution'!$A$5:$A$40</c:f>
              <c:numCache/>
            </c:numRef>
          </c:cat>
          <c:val>
            <c:numRef>
              <c:f>'poisson distribution'!$D$5:$D$40</c:f>
              <c:numCache/>
            </c:numRef>
          </c:val>
          <c:smooth val="0"/>
        </c:ser>
        <c:ser>
          <c:idx val="0"/>
          <c:order val="3"/>
          <c:tx>
            <c:strRef>
              <c:f>'poisson distribution'!$E$4</c:f>
              <c:strCache>
                <c:ptCount val="1"/>
                <c:pt idx="0">
                  <c:v>15</c:v>
                </c:pt>
              </c:strCache>
            </c:strRef>
          </c:tx>
          <c:extLst>
            <c:ext xmlns:c14="http://schemas.microsoft.com/office/drawing/2007/8/2/chart" uri="{6F2FDCE9-48DA-4B69-8628-5D25D57E5C99}">
              <c14:invertSolidFillFmt>
                <c14:spPr>
                  <a:solidFill>
                    <a:srgbClr val="000000"/>
                  </a:solidFill>
                </c14:spPr>
              </c14:invertSolidFillFmt>
            </c:ext>
          </c:extLst>
          <c:cat>
            <c:numRef>
              <c:f>'poisson distribution'!$A$5:$A$40</c:f>
              <c:numCache/>
            </c:numRef>
          </c:cat>
          <c:val>
            <c:numRef>
              <c:f>'poisson distribution'!$E$5:$E$40</c:f>
              <c:numCache/>
            </c:numRef>
          </c:val>
          <c:smooth val="0"/>
        </c:ser>
        <c:marker val="1"/>
        <c:axId val="3955873"/>
        <c:axId val="35602858"/>
      </c:lineChart>
      <c:catAx>
        <c:axId val="3955873"/>
        <c:scaling>
          <c:orientation val="minMax"/>
        </c:scaling>
        <c:axPos val="b"/>
        <c:title>
          <c:tx>
            <c:rich>
              <a:bodyPr vert="horz" rot="0" anchor="ctr"/>
              <a:lstStyle/>
              <a:p>
                <a:pPr algn="ctr">
                  <a:defRPr/>
                </a:pPr>
                <a:r>
                  <a:rPr lang="en-US" cap="none" sz="1175" b="1" i="0" u="none" baseline="0">
                    <a:latin typeface="Arial"/>
                    <a:ea typeface="Arial"/>
                    <a:cs typeface="Arial"/>
                  </a:rPr>
                  <a:t>Count of Events</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35602858"/>
        <c:crosses val="autoZero"/>
        <c:auto val="1"/>
        <c:lblOffset val="100"/>
        <c:tickLblSkip val="2"/>
        <c:noMultiLvlLbl val="0"/>
      </c:catAx>
      <c:valAx>
        <c:axId val="35602858"/>
        <c:scaling>
          <c:orientation val="minMax"/>
        </c:scaling>
        <c:axPos val="l"/>
        <c:title>
          <c:tx>
            <c:rich>
              <a:bodyPr vert="horz" rot="-5400000" anchor="ctr"/>
              <a:lstStyle/>
              <a:p>
                <a:pPr algn="ctr">
                  <a:defRPr/>
                </a:pPr>
                <a:r>
                  <a:rPr lang="en-US" cap="none" sz="1000" b="1" i="0" u="none" baseline="0">
                    <a:latin typeface="Arial"/>
                    <a:ea typeface="Arial"/>
                    <a:cs typeface="Arial"/>
                  </a:rPr>
                  <a:t>Probability</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95587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Probabilities for different levels of the square root of the above poisson processes</a:t>
            </a:r>
          </a:p>
        </c:rich>
      </c:tx>
      <c:layout/>
      <c:spPr>
        <a:noFill/>
        <a:ln>
          <a:noFill/>
        </a:ln>
      </c:spPr>
    </c:title>
    <c:plotArea>
      <c:layout/>
      <c:scatterChart>
        <c:scatterStyle val="lineMarker"/>
        <c:varyColors val="0"/>
        <c:ser>
          <c:idx val="2"/>
          <c:order val="0"/>
          <c:tx>
            <c:strRef>
              <c:f>'poisson distribution'!$B$4</c:f>
              <c:strCache>
                <c:ptCount val="1"/>
                <c:pt idx="0">
                  <c:v>0.1</c:v>
                </c:pt>
              </c:strCache>
            </c:strRef>
          </c:tx>
          <c:extLst>
            <c:ext xmlns:c14="http://schemas.microsoft.com/office/drawing/2007/8/2/chart" uri="{6F2FDCE9-48DA-4B69-8628-5D25D57E5C99}">
              <c14:invertSolidFillFmt>
                <c14:spPr>
                  <a:solidFill>
                    <a:srgbClr val="000000"/>
                  </a:solidFill>
                </c14:spPr>
              </c14:invertSolidFillFmt>
            </c:ext>
          </c:extLst>
          <c:xVal>
            <c:numRef>
              <c:f>'poisson distribution'!$A$48:$A$83</c:f>
              <c:numCache/>
            </c:numRef>
          </c:xVal>
          <c:yVal>
            <c:numRef>
              <c:f>'poisson distribution'!$B$5:$B$40</c:f>
              <c:numCache/>
            </c:numRef>
          </c:yVal>
          <c:smooth val="0"/>
        </c:ser>
        <c:ser>
          <c:idx val="3"/>
          <c:order val="1"/>
          <c:tx>
            <c:strRef>
              <c:f>'poisson distribution'!$C$4</c:f>
              <c:strCache>
                <c:ptCount val="1"/>
                <c:pt idx="0">
                  <c:v>2</c:v>
                </c:pt>
              </c:strCache>
            </c:strRef>
          </c:tx>
          <c:extLst>
            <c:ext xmlns:c14="http://schemas.microsoft.com/office/drawing/2007/8/2/chart" uri="{6F2FDCE9-48DA-4B69-8628-5D25D57E5C99}">
              <c14:invertSolidFillFmt>
                <c14:spPr>
                  <a:solidFill>
                    <a:srgbClr val="000000"/>
                  </a:solidFill>
                </c14:spPr>
              </c14:invertSolidFillFmt>
            </c:ext>
          </c:extLst>
          <c:xVal>
            <c:numRef>
              <c:f>'poisson distribution'!$A$48:$A$83</c:f>
              <c:numCache/>
            </c:numRef>
          </c:xVal>
          <c:yVal>
            <c:numRef>
              <c:f>'poisson distribution'!$C$5:$C$40</c:f>
              <c:numCache/>
            </c:numRef>
          </c:yVal>
          <c:smooth val="0"/>
        </c:ser>
        <c:ser>
          <c:idx val="4"/>
          <c:order val="2"/>
          <c:tx>
            <c:strRef>
              <c:f>'poisson distribution'!$D$4</c:f>
              <c:strCache>
                <c:ptCount val="1"/>
                <c:pt idx="0">
                  <c:v>5</c:v>
                </c:pt>
              </c:strCache>
            </c:strRef>
          </c:tx>
          <c:extLst>
            <c:ext xmlns:c14="http://schemas.microsoft.com/office/drawing/2007/8/2/chart" uri="{6F2FDCE9-48DA-4B69-8628-5D25D57E5C99}">
              <c14:invertSolidFillFmt>
                <c14:spPr>
                  <a:solidFill>
                    <a:srgbClr val="000000"/>
                  </a:solidFill>
                </c14:spPr>
              </c14:invertSolidFillFmt>
            </c:ext>
          </c:extLst>
          <c:xVal>
            <c:numRef>
              <c:f>'poisson distribution'!$A$48:$A$83</c:f>
              <c:numCache/>
            </c:numRef>
          </c:xVal>
          <c:yVal>
            <c:numRef>
              <c:f>'poisson distribution'!$D$5:$D$40</c:f>
              <c:numCache/>
            </c:numRef>
          </c:yVal>
          <c:smooth val="0"/>
        </c:ser>
        <c:ser>
          <c:idx val="0"/>
          <c:order val="3"/>
          <c:tx>
            <c:strRef>
              <c:f>'poisson distribution'!$E$4</c:f>
              <c:strCache>
                <c:ptCount val="1"/>
                <c:pt idx="0">
                  <c:v>15</c:v>
                </c:pt>
              </c:strCache>
            </c:strRef>
          </c:tx>
          <c:extLst>
            <c:ext xmlns:c14="http://schemas.microsoft.com/office/drawing/2007/8/2/chart" uri="{6F2FDCE9-48DA-4B69-8628-5D25D57E5C99}">
              <c14:invertSolidFillFmt>
                <c14:spPr>
                  <a:solidFill>
                    <a:srgbClr val="000000"/>
                  </a:solidFill>
                </c14:spPr>
              </c14:invertSolidFillFmt>
            </c:ext>
          </c:extLst>
          <c:xVal>
            <c:numRef>
              <c:f>'poisson distribution'!$A$48:$A$83</c:f>
              <c:numCache/>
            </c:numRef>
          </c:xVal>
          <c:yVal>
            <c:numRef>
              <c:f>'poisson distribution'!$E$5:$E$40</c:f>
              <c:numCache/>
            </c:numRef>
          </c:yVal>
          <c:smooth val="0"/>
        </c:ser>
        <c:axId val="51990267"/>
        <c:axId val="65259220"/>
      </c:scatterChart>
      <c:valAx>
        <c:axId val="51990267"/>
        <c:scaling>
          <c:orientation val="minMax"/>
        </c:scaling>
        <c:axPos val="b"/>
        <c:title>
          <c:tx>
            <c:rich>
              <a:bodyPr vert="horz" rot="0" anchor="ctr"/>
              <a:lstStyle/>
              <a:p>
                <a:pPr algn="ctr">
                  <a:defRPr/>
                </a:pPr>
                <a:r>
                  <a:rPr lang="en-US" cap="none" sz="1200" b="1" i="0" u="none" baseline="0">
                    <a:latin typeface="Arial"/>
                    <a:ea typeface="Arial"/>
                    <a:cs typeface="Arial"/>
                  </a:rPr>
                  <a:t>Count of Events</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65259220"/>
        <c:crosses val="autoZero"/>
        <c:crossBetween val="midCat"/>
        <c:dispUnits/>
      </c:valAx>
      <c:valAx>
        <c:axId val="65259220"/>
        <c:scaling>
          <c:orientation val="minMax"/>
        </c:scaling>
        <c:axPos val="l"/>
        <c:title>
          <c:tx>
            <c:rich>
              <a:bodyPr vert="horz" rot="-5400000" anchor="ctr"/>
              <a:lstStyle/>
              <a:p>
                <a:pPr algn="ctr">
                  <a:defRPr/>
                </a:pPr>
                <a:r>
                  <a:rPr lang="en-US" cap="none" sz="1000" b="1" i="0" u="none" baseline="0">
                    <a:latin typeface="Arial"/>
                    <a:ea typeface="Arial"/>
                    <a:cs typeface="Arial"/>
                  </a:rPr>
                  <a:t>Probability</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99026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Cumulative probability density for different levels of the poisson distribution</a:t>
            </a:r>
          </a:p>
        </c:rich>
      </c:tx>
      <c:layout/>
      <c:spPr>
        <a:noFill/>
        <a:ln>
          <a:noFill/>
        </a:ln>
      </c:spPr>
    </c:title>
    <c:plotArea>
      <c:layout/>
      <c:lineChart>
        <c:grouping val="standard"/>
        <c:varyColors val="0"/>
        <c:ser>
          <c:idx val="2"/>
          <c:order val="0"/>
          <c:tx>
            <c:strRef>
              <c:f>'poisson distribution'!$B$4</c:f>
              <c:strCache>
                <c:ptCount val="1"/>
                <c:pt idx="0">
                  <c:v>0.1</c:v>
                </c:pt>
              </c:strCache>
            </c:strRef>
          </c:tx>
          <c:extLst>
            <c:ext xmlns:c14="http://schemas.microsoft.com/office/drawing/2007/8/2/chart" uri="{6F2FDCE9-48DA-4B69-8628-5D25D57E5C99}">
              <c14:invertSolidFillFmt>
                <c14:spPr>
                  <a:solidFill>
                    <a:srgbClr val="000000"/>
                  </a:solidFill>
                </c14:spPr>
              </c14:invertSolidFillFmt>
            </c:ext>
          </c:extLst>
          <c:cat>
            <c:numRef>
              <c:f>'poisson distribution'!$A$5:$A$40</c:f>
              <c:numCache/>
            </c:numRef>
          </c:cat>
          <c:val>
            <c:numRef>
              <c:f>'poisson distribution'!$B$98:$B$133</c:f>
              <c:numCache/>
            </c:numRef>
          </c:val>
          <c:smooth val="0"/>
        </c:ser>
        <c:ser>
          <c:idx val="3"/>
          <c:order val="1"/>
          <c:tx>
            <c:strRef>
              <c:f>'poisson distribution'!$C$4</c:f>
              <c:strCache>
                <c:ptCount val="1"/>
                <c:pt idx="0">
                  <c:v>2</c:v>
                </c:pt>
              </c:strCache>
            </c:strRef>
          </c:tx>
          <c:extLst>
            <c:ext xmlns:c14="http://schemas.microsoft.com/office/drawing/2007/8/2/chart" uri="{6F2FDCE9-48DA-4B69-8628-5D25D57E5C99}">
              <c14:invertSolidFillFmt>
                <c14:spPr>
                  <a:solidFill>
                    <a:srgbClr val="000000"/>
                  </a:solidFill>
                </c14:spPr>
              </c14:invertSolidFillFmt>
            </c:ext>
          </c:extLst>
          <c:cat>
            <c:numRef>
              <c:f>'poisson distribution'!$A$5:$A$40</c:f>
              <c:numCache/>
            </c:numRef>
          </c:cat>
          <c:val>
            <c:numRef>
              <c:f>'poisson distribution'!$C$98:$C$133</c:f>
              <c:numCache/>
            </c:numRef>
          </c:val>
          <c:smooth val="0"/>
        </c:ser>
        <c:ser>
          <c:idx val="4"/>
          <c:order val="2"/>
          <c:tx>
            <c:strRef>
              <c:f>'poisson distribution'!$D$4</c:f>
              <c:strCache>
                <c:ptCount val="1"/>
                <c:pt idx="0">
                  <c:v>5</c:v>
                </c:pt>
              </c:strCache>
            </c:strRef>
          </c:tx>
          <c:extLst>
            <c:ext xmlns:c14="http://schemas.microsoft.com/office/drawing/2007/8/2/chart" uri="{6F2FDCE9-48DA-4B69-8628-5D25D57E5C99}">
              <c14:invertSolidFillFmt>
                <c14:spPr>
                  <a:solidFill>
                    <a:srgbClr val="000000"/>
                  </a:solidFill>
                </c14:spPr>
              </c14:invertSolidFillFmt>
            </c:ext>
          </c:extLst>
          <c:cat>
            <c:numRef>
              <c:f>'poisson distribution'!$A$5:$A$40</c:f>
              <c:numCache/>
            </c:numRef>
          </c:cat>
          <c:val>
            <c:numRef>
              <c:f>'poisson distribution'!$D$98:$D$133</c:f>
              <c:numCache/>
            </c:numRef>
          </c:val>
          <c:smooth val="0"/>
        </c:ser>
        <c:ser>
          <c:idx val="0"/>
          <c:order val="3"/>
          <c:tx>
            <c:strRef>
              <c:f>'poisson distribution'!$E$4</c:f>
              <c:strCache>
                <c:ptCount val="1"/>
                <c:pt idx="0">
                  <c:v>15</c:v>
                </c:pt>
              </c:strCache>
            </c:strRef>
          </c:tx>
          <c:extLst>
            <c:ext xmlns:c14="http://schemas.microsoft.com/office/drawing/2007/8/2/chart" uri="{6F2FDCE9-48DA-4B69-8628-5D25D57E5C99}">
              <c14:invertSolidFillFmt>
                <c14:spPr>
                  <a:solidFill>
                    <a:srgbClr val="000000"/>
                  </a:solidFill>
                </c14:spPr>
              </c14:invertSolidFillFmt>
            </c:ext>
          </c:extLst>
          <c:cat>
            <c:numRef>
              <c:f>'poisson distribution'!$A$5:$A$40</c:f>
              <c:numCache/>
            </c:numRef>
          </c:cat>
          <c:val>
            <c:numRef>
              <c:f>'poisson distribution'!$E$98:$E$133</c:f>
              <c:numCache/>
            </c:numRef>
          </c:val>
          <c:smooth val="0"/>
        </c:ser>
        <c:marker val="1"/>
        <c:axId val="50462069"/>
        <c:axId val="51505438"/>
      </c:lineChart>
      <c:catAx>
        <c:axId val="50462069"/>
        <c:scaling>
          <c:orientation val="minMax"/>
        </c:scaling>
        <c:axPos val="b"/>
        <c:title>
          <c:tx>
            <c:rich>
              <a:bodyPr vert="horz" rot="0" anchor="ctr"/>
              <a:lstStyle/>
              <a:p>
                <a:pPr algn="ctr">
                  <a:defRPr/>
                </a:pPr>
                <a:r>
                  <a:rPr lang="en-US" cap="none" sz="1200" b="1" i="0" u="none" baseline="0">
                    <a:latin typeface="Arial"/>
                    <a:ea typeface="Arial"/>
                    <a:cs typeface="Arial"/>
                  </a:rPr>
                  <a:t>Count of Events</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51505438"/>
        <c:crosses val="autoZero"/>
        <c:auto val="1"/>
        <c:lblOffset val="100"/>
        <c:tickLblSkip val="2"/>
        <c:noMultiLvlLbl val="0"/>
      </c:catAx>
      <c:valAx>
        <c:axId val="51505438"/>
        <c:scaling>
          <c:orientation val="minMax"/>
        </c:scaling>
        <c:axPos val="l"/>
        <c:title>
          <c:tx>
            <c:rich>
              <a:bodyPr vert="horz" rot="-5400000" anchor="ctr"/>
              <a:lstStyle/>
              <a:p>
                <a:pPr algn="ctr">
                  <a:defRPr/>
                </a:pPr>
                <a:r>
                  <a:rPr lang="en-US" cap="none" sz="1000" b="1" i="0" u="none" baseline="0">
                    <a:latin typeface="Arial"/>
                    <a:ea typeface="Arial"/>
                    <a:cs typeface="Arial"/>
                  </a:rPr>
                  <a:t>Probability</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046206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Cumulative probability density for different levels of the chisquare distribution</a:t>
            </a:r>
          </a:p>
        </c:rich>
      </c:tx>
      <c:layout/>
      <c:spPr>
        <a:noFill/>
        <a:ln>
          <a:noFill/>
        </a:ln>
      </c:spPr>
    </c:title>
    <c:plotArea>
      <c:layout/>
      <c:lineChart>
        <c:grouping val="standard"/>
        <c:varyColors val="0"/>
        <c:ser>
          <c:idx val="2"/>
          <c:order val="0"/>
          <c:tx>
            <c:strRef>
              <c:f>'chisquare distribution'!$B$42</c:f>
              <c:strCache>
                <c:ptCount val="1"/>
                <c:pt idx="0">
                  <c:v>2</c:v>
                </c:pt>
              </c:strCache>
            </c:strRef>
          </c:tx>
          <c:extLst>
            <c:ext xmlns:c14="http://schemas.microsoft.com/office/drawing/2007/8/2/chart" uri="{6F2FDCE9-48DA-4B69-8628-5D25D57E5C99}">
              <c14:invertSolidFillFmt>
                <c14:spPr>
                  <a:solidFill>
                    <a:srgbClr val="000000"/>
                  </a:solidFill>
                </c14:spPr>
              </c14:invertSolidFillFmt>
            </c:ext>
          </c:extLst>
          <c:cat>
            <c:numRef>
              <c:f>'chisquare distribution'!$A$43:$A$78</c:f>
              <c:numCache/>
            </c:numRef>
          </c:cat>
          <c:val>
            <c:numRef>
              <c:f>'chisquare distribution'!$B$43:$B$78</c:f>
              <c:numCache/>
            </c:numRef>
          </c:val>
          <c:smooth val="0"/>
        </c:ser>
        <c:ser>
          <c:idx val="3"/>
          <c:order val="1"/>
          <c:tx>
            <c:strRef>
              <c:f>'chisquare distribution'!$C$42</c:f>
              <c:strCache>
                <c:ptCount val="1"/>
                <c:pt idx="0">
                  <c:v>4</c:v>
                </c:pt>
              </c:strCache>
            </c:strRef>
          </c:tx>
          <c:extLst>
            <c:ext xmlns:c14="http://schemas.microsoft.com/office/drawing/2007/8/2/chart" uri="{6F2FDCE9-48DA-4B69-8628-5D25D57E5C99}">
              <c14:invertSolidFillFmt>
                <c14:spPr>
                  <a:solidFill>
                    <a:srgbClr val="000000"/>
                  </a:solidFill>
                </c14:spPr>
              </c14:invertSolidFillFmt>
            </c:ext>
          </c:extLst>
          <c:cat>
            <c:numRef>
              <c:f>'chisquare distribution'!$A$43:$A$78</c:f>
              <c:numCache/>
            </c:numRef>
          </c:cat>
          <c:val>
            <c:numRef>
              <c:f>'chisquare distribution'!$C$43:$C$78</c:f>
              <c:numCache/>
            </c:numRef>
          </c:val>
          <c:smooth val="0"/>
        </c:ser>
        <c:ser>
          <c:idx val="4"/>
          <c:order val="2"/>
          <c:tx>
            <c:strRef>
              <c:f>'chisquare distribution'!$D$42</c:f>
              <c:strCache>
                <c:ptCount val="1"/>
                <c:pt idx="0">
                  <c:v>10</c:v>
                </c:pt>
              </c:strCache>
            </c:strRef>
          </c:tx>
          <c:extLst>
            <c:ext xmlns:c14="http://schemas.microsoft.com/office/drawing/2007/8/2/chart" uri="{6F2FDCE9-48DA-4B69-8628-5D25D57E5C99}">
              <c14:invertSolidFillFmt>
                <c14:spPr>
                  <a:solidFill>
                    <a:srgbClr val="000000"/>
                  </a:solidFill>
                </c14:spPr>
              </c14:invertSolidFillFmt>
            </c:ext>
          </c:extLst>
          <c:cat>
            <c:numRef>
              <c:f>'chisquare distribution'!$A$43:$A$78</c:f>
              <c:numCache/>
            </c:numRef>
          </c:cat>
          <c:val>
            <c:numRef>
              <c:f>'chisquare distribution'!$D$43:$D$78</c:f>
              <c:numCache/>
            </c:numRef>
          </c:val>
          <c:smooth val="0"/>
        </c:ser>
        <c:ser>
          <c:idx val="0"/>
          <c:order val="3"/>
          <c:tx>
            <c:strRef>
              <c:f>'chisquare distribution'!$E$42</c:f>
              <c:strCache>
                <c:ptCount val="1"/>
                <c:pt idx="0">
                  <c:v>16</c:v>
                </c:pt>
              </c:strCache>
            </c:strRef>
          </c:tx>
          <c:extLst>
            <c:ext xmlns:c14="http://schemas.microsoft.com/office/drawing/2007/8/2/chart" uri="{6F2FDCE9-48DA-4B69-8628-5D25D57E5C99}">
              <c14:invertSolidFillFmt>
                <c14:spPr>
                  <a:solidFill>
                    <a:srgbClr val="000000"/>
                  </a:solidFill>
                </c14:spPr>
              </c14:invertSolidFillFmt>
            </c:ext>
          </c:extLst>
          <c:cat>
            <c:numRef>
              <c:f>'chisquare distribution'!$A$43:$A$78</c:f>
              <c:numCache/>
            </c:numRef>
          </c:cat>
          <c:val>
            <c:numRef>
              <c:f>'chisquare distribution'!$E$43:$E$78</c:f>
              <c:numCache/>
            </c:numRef>
          </c:val>
          <c:smooth val="0"/>
        </c:ser>
        <c:marker val="1"/>
        <c:axId val="60895759"/>
        <c:axId val="11190920"/>
      </c:lineChart>
      <c:catAx>
        <c:axId val="60895759"/>
        <c:scaling>
          <c:orientation val="minMax"/>
        </c:scaling>
        <c:axPos val="b"/>
        <c:title>
          <c:tx>
            <c:rich>
              <a:bodyPr vert="horz" rot="0" anchor="ctr"/>
              <a:lstStyle/>
              <a:p>
                <a:pPr algn="ctr">
                  <a:defRPr/>
                </a:pPr>
                <a:r>
                  <a:rPr lang="en-US" cap="none" sz="1200" b="1" i="0" u="none" baseline="0">
                    <a:latin typeface="Arial"/>
                    <a:ea typeface="Arial"/>
                    <a:cs typeface="Arial"/>
                  </a:rPr>
                  <a:t>X</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11190920"/>
        <c:crosses val="autoZero"/>
        <c:auto val="1"/>
        <c:lblOffset val="100"/>
        <c:tickLblSkip val="2"/>
        <c:noMultiLvlLbl val="0"/>
      </c:catAx>
      <c:valAx>
        <c:axId val="11190920"/>
        <c:scaling>
          <c:orientation val="minMax"/>
        </c:scaling>
        <c:axPos val="l"/>
        <c:title>
          <c:tx>
            <c:rich>
              <a:bodyPr vert="horz" rot="-5400000" anchor="ctr"/>
              <a:lstStyle/>
              <a:p>
                <a:pPr algn="ctr">
                  <a:defRPr/>
                </a:pPr>
                <a:r>
                  <a:rPr lang="en-US" cap="none" sz="1000" b="1" i="0" u="none" baseline="0">
                    <a:latin typeface="Arial"/>
                    <a:ea typeface="Arial"/>
                    <a:cs typeface="Arial"/>
                  </a:rPr>
                  <a:t>Probability</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089575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latin typeface="Arial"/>
                <a:ea typeface="Arial"/>
                <a:cs typeface="Arial"/>
              </a:rPr>
              <a:t>Probability density for different levels of the chisquare distribution</a:t>
            </a:r>
          </a:p>
        </c:rich>
      </c:tx>
      <c:layout/>
      <c:spPr>
        <a:noFill/>
        <a:ln>
          <a:noFill/>
        </a:ln>
      </c:spPr>
    </c:title>
    <c:plotArea>
      <c:layout/>
      <c:lineChart>
        <c:grouping val="standard"/>
        <c:varyColors val="0"/>
        <c:ser>
          <c:idx val="2"/>
          <c:order val="0"/>
          <c:tx>
            <c:strRef>
              <c:f>'chisquare distribution'!$B$42</c:f>
              <c:strCache>
                <c:ptCount val="1"/>
                <c:pt idx="0">
                  <c:v>2</c:v>
                </c:pt>
              </c:strCache>
            </c:strRef>
          </c:tx>
          <c:extLst>
            <c:ext xmlns:c14="http://schemas.microsoft.com/office/drawing/2007/8/2/chart" uri="{6F2FDCE9-48DA-4B69-8628-5D25D57E5C99}">
              <c14:invertSolidFillFmt>
                <c14:spPr>
                  <a:solidFill>
                    <a:srgbClr val="000000"/>
                  </a:solidFill>
                </c14:spPr>
              </c14:invertSolidFillFmt>
            </c:ext>
          </c:extLst>
          <c:cat>
            <c:numRef>
              <c:f>'chisquare distribution'!$A$43:$A$78</c:f>
              <c:numCache/>
            </c:numRef>
          </c:cat>
          <c:val>
            <c:numRef>
              <c:f>'chisquare distribution'!$B$4:$B$39</c:f>
              <c:numCache/>
            </c:numRef>
          </c:val>
          <c:smooth val="0"/>
        </c:ser>
        <c:ser>
          <c:idx val="3"/>
          <c:order val="1"/>
          <c:tx>
            <c:strRef>
              <c:f>'chisquare distribution'!$C$42</c:f>
              <c:strCache>
                <c:ptCount val="1"/>
                <c:pt idx="0">
                  <c:v>4</c:v>
                </c:pt>
              </c:strCache>
            </c:strRef>
          </c:tx>
          <c:extLst>
            <c:ext xmlns:c14="http://schemas.microsoft.com/office/drawing/2007/8/2/chart" uri="{6F2FDCE9-48DA-4B69-8628-5D25D57E5C99}">
              <c14:invertSolidFillFmt>
                <c14:spPr>
                  <a:solidFill>
                    <a:srgbClr val="000000"/>
                  </a:solidFill>
                </c14:spPr>
              </c14:invertSolidFillFmt>
            </c:ext>
          </c:extLst>
          <c:cat>
            <c:numRef>
              <c:f>'chisquare distribution'!$A$43:$A$78</c:f>
              <c:numCache/>
            </c:numRef>
          </c:cat>
          <c:val>
            <c:numRef>
              <c:f>'chisquare distribution'!$C$4:$C$39</c:f>
              <c:numCache/>
            </c:numRef>
          </c:val>
          <c:smooth val="0"/>
        </c:ser>
        <c:ser>
          <c:idx val="4"/>
          <c:order val="2"/>
          <c:tx>
            <c:strRef>
              <c:f>'chisquare distribution'!$D$42</c:f>
              <c:strCache>
                <c:ptCount val="1"/>
                <c:pt idx="0">
                  <c:v>10</c:v>
                </c:pt>
              </c:strCache>
            </c:strRef>
          </c:tx>
          <c:extLst>
            <c:ext xmlns:c14="http://schemas.microsoft.com/office/drawing/2007/8/2/chart" uri="{6F2FDCE9-48DA-4B69-8628-5D25D57E5C99}">
              <c14:invertSolidFillFmt>
                <c14:spPr>
                  <a:solidFill>
                    <a:srgbClr val="000000"/>
                  </a:solidFill>
                </c14:spPr>
              </c14:invertSolidFillFmt>
            </c:ext>
          </c:extLst>
          <c:cat>
            <c:numRef>
              <c:f>'chisquare distribution'!$A$43:$A$78</c:f>
              <c:numCache/>
            </c:numRef>
          </c:cat>
          <c:val>
            <c:numRef>
              <c:f>'chisquare distribution'!$D$4:$D$39</c:f>
              <c:numCache/>
            </c:numRef>
          </c:val>
          <c:smooth val="0"/>
        </c:ser>
        <c:ser>
          <c:idx val="0"/>
          <c:order val="3"/>
          <c:tx>
            <c:strRef>
              <c:f>'chisquare distribution'!$E$42</c:f>
              <c:strCache>
                <c:ptCount val="1"/>
                <c:pt idx="0">
                  <c:v>16</c:v>
                </c:pt>
              </c:strCache>
            </c:strRef>
          </c:tx>
          <c:extLst>
            <c:ext xmlns:c14="http://schemas.microsoft.com/office/drawing/2007/8/2/chart" uri="{6F2FDCE9-48DA-4B69-8628-5D25D57E5C99}">
              <c14:invertSolidFillFmt>
                <c14:spPr>
                  <a:solidFill>
                    <a:srgbClr val="000000"/>
                  </a:solidFill>
                </c14:spPr>
              </c14:invertSolidFillFmt>
            </c:ext>
          </c:extLst>
          <c:cat>
            <c:numRef>
              <c:f>'chisquare distribution'!$A$43:$A$78</c:f>
              <c:numCache/>
            </c:numRef>
          </c:cat>
          <c:val>
            <c:numRef>
              <c:f>'chisquare distribution'!$E$4:$E$39</c:f>
              <c:numCache/>
            </c:numRef>
          </c:val>
          <c:smooth val="0"/>
        </c:ser>
        <c:marker val="1"/>
        <c:axId val="33609417"/>
        <c:axId val="34049298"/>
      </c:lineChart>
      <c:catAx>
        <c:axId val="33609417"/>
        <c:scaling>
          <c:orientation val="minMax"/>
        </c:scaling>
        <c:axPos val="b"/>
        <c:title>
          <c:tx>
            <c:rich>
              <a:bodyPr vert="horz" rot="0" anchor="ctr"/>
              <a:lstStyle/>
              <a:p>
                <a:pPr algn="ctr">
                  <a:defRPr/>
                </a:pPr>
                <a:r>
                  <a:rPr lang="en-US" cap="none" sz="1200" b="1" i="0" u="none" baseline="0">
                    <a:latin typeface="Arial"/>
                    <a:ea typeface="Arial"/>
                    <a:cs typeface="Arial"/>
                  </a:rPr>
                  <a:t>X</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34049298"/>
        <c:crosses val="autoZero"/>
        <c:auto val="1"/>
        <c:lblOffset val="100"/>
        <c:tickLblSkip val="2"/>
        <c:noMultiLvlLbl val="0"/>
      </c:catAx>
      <c:valAx>
        <c:axId val="34049298"/>
        <c:scaling>
          <c:orientation val="minMax"/>
        </c:scaling>
        <c:axPos val="l"/>
        <c:title>
          <c:tx>
            <c:rich>
              <a:bodyPr vert="horz" rot="-5400000" anchor="ctr"/>
              <a:lstStyle/>
              <a:p>
                <a:pPr algn="ctr">
                  <a:defRPr/>
                </a:pPr>
                <a:r>
                  <a:rPr lang="en-US" cap="none" sz="1000" b="1" i="0" u="none" baseline="0">
                    <a:latin typeface="Arial"/>
                    <a:ea typeface="Arial"/>
                    <a:cs typeface="Arial"/>
                  </a:rPr>
                  <a:t>Probability</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360941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8</xdr:row>
      <xdr:rowOff>114300</xdr:rowOff>
    </xdr:from>
    <xdr:to>
      <xdr:col>14</xdr:col>
      <xdr:colOff>428625</xdr:colOff>
      <xdr:row>26</xdr:row>
      <xdr:rowOff>38100</xdr:rowOff>
    </xdr:to>
    <xdr:graphicFrame>
      <xdr:nvGraphicFramePr>
        <xdr:cNvPr id="1" name="Chart 1"/>
        <xdr:cNvGraphicFramePr/>
      </xdr:nvGraphicFramePr>
      <xdr:xfrm>
        <a:off x="3667125" y="1409700"/>
        <a:ext cx="5295900" cy="28384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48</xdr:row>
      <xdr:rowOff>0</xdr:rowOff>
    </xdr:from>
    <xdr:to>
      <xdr:col>15</xdr:col>
      <xdr:colOff>428625</xdr:colOff>
      <xdr:row>65</xdr:row>
      <xdr:rowOff>95250</xdr:rowOff>
    </xdr:to>
    <xdr:graphicFrame>
      <xdr:nvGraphicFramePr>
        <xdr:cNvPr id="2" name="Chart 2"/>
        <xdr:cNvGraphicFramePr/>
      </xdr:nvGraphicFramePr>
      <xdr:xfrm>
        <a:off x="4267200" y="7772400"/>
        <a:ext cx="5305425" cy="2847975"/>
      </xdr:xfrm>
      <a:graphic>
        <a:graphicData uri="http://schemas.openxmlformats.org/drawingml/2006/chart">
          <c:chart xmlns:c="http://schemas.openxmlformats.org/drawingml/2006/chart" r:id="rId2"/>
        </a:graphicData>
      </a:graphic>
    </xdr:graphicFrame>
    <xdr:clientData/>
  </xdr:twoCellAnchor>
  <xdr:twoCellAnchor>
    <xdr:from>
      <xdr:col>3</xdr:col>
      <xdr:colOff>381000</xdr:colOff>
      <xdr:row>40</xdr:row>
      <xdr:rowOff>47625</xdr:rowOff>
    </xdr:from>
    <xdr:to>
      <xdr:col>11</xdr:col>
      <xdr:colOff>542925</xdr:colOff>
      <xdr:row>46</xdr:row>
      <xdr:rowOff>19050</xdr:rowOff>
    </xdr:to>
    <xdr:sp>
      <xdr:nvSpPr>
        <xdr:cNvPr id="3" name="TextBox 3"/>
        <xdr:cNvSpPr txBox="1">
          <a:spLocks noChangeArrowheads="1"/>
        </xdr:cNvSpPr>
      </xdr:nvSpPr>
      <xdr:spPr>
        <a:xfrm>
          <a:off x="2209800" y="6524625"/>
          <a:ext cx="5038725" cy="942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and just for kicks, what about the square root of X?  it is supposed to be more Normal, but it doesn't look more Normal to me than the Poisson distributions above, but it Does enforce something like a constant variance on the distributions</a:t>
          </a:r>
        </a:p>
      </xdr:txBody>
    </xdr:sp>
    <xdr:clientData/>
  </xdr:twoCellAnchor>
  <xdr:twoCellAnchor>
    <xdr:from>
      <xdr:col>1</xdr:col>
      <xdr:colOff>142875</xdr:colOff>
      <xdr:row>85</xdr:row>
      <xdr:rowOff>66675</xdr:rowOff>
    </xdr:from>
    <xdr:to>
      <xdr:col>6</xdr:col>
      <xdr:colOff>142875</xdr:colOff>
      <xdr:row>89</xdr:row>
      <xdr:rowOff>66675</xdr:rowOff>
    </xdr:to>
    <xdr:sp>
      <xdr:nvSpPr>
        <xdr:cNvPr id="4" name="TextBox 4"/>
        <xdr:cNvSpPr txBox="1">
          <a:spLocks noChangeArrowheads="1"/>
        </xdr:cNvSpPr>
      </xdr:nvSpPr>
      <xdr:spPr>
        <a:xfrm>
          <a:off x="752475" y="13830300"/>
          <a:ext cx="3048000" cy="647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And now, below, the cumulative probability of the poisson distribution.  I.E., what is the probability of Poisson(l) &lt;=X?
</a:t>
          </a:r>
        </a:p>
      </xdr:txBody>
    </xdr:sp>
    <xdr:clientData/>
  </xdr:twoCellAnchor>
  <xdr:twoCellAnchor>
    <xdr:from>
      <xdr:col>7</xdr:col>
      <xdr:colOff>0</xdr:colOff>
      <xdr:row>96</xdr:row>
      <xdr:rowOff>0</xdr:rowOff>
    </xdr:from>
    <xdr:to>
      <xdr:col>15</xdr:col>
      <xdr:colOff>428625</xdr:colOff>
      <xdr:row>113</xdr:row>
      <xdr:rowOff>95250</xdr:rowOff>
    </xdr:to>
    <xdr:graphicFrame>
      <xdr:nvGraphicFramePr>
        <xdr:cNvPr id="5" name="Chart 5"/>
        <xdr:cNvGraphicFramePr/>
      </xdr:nvGraphicFramePr>
      <xdr:xfrm>
        <a:off x="4267200" y="15544800"/>
        <a:ext cx="5305425" cy="28479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48</xdr:row>
      <xdr:rowOff>0</xdr:rowOff>
    </xdr:from>
    <xdr:to>
      <xdr:col>15</xdr:col>
      <xdr:colOff>438150</xdr:colOff>
      <xdr:row>65</xdr:row>
      <xdr:rowOff>104775</xdr:rowOff>
    </xdr:to>
    <xdr:graphicFrame>
      <xdr:nvGraphicFramePr>
        <xdr:cNvPr id="1" name="Chart 1"/>
        <xdr:cNvGraphicFramePr/>
      </xdr:nvGraphicFramePr>
      <xdr:xfrm>
        <a:off x="4267200" y="7772400"/>
        <a:ext cx="5314950" cy="2857500"/>
      </xdr:xfrm>
      <a:graphic>
        <a:graphicData uri="http://schemas.openxmlformats.org/drawingml/2006/chart">
          <c:chart xmlns:c="http://schemas.openxmlformats.org/drawingml/2006/chart" r:id="rId1"/>
        </a:graphicData>
      </a:graphic>
    </xdr:graphicFrame>
    <xdr:clientData/>
  </xdr:twoCellAnchor>
  <xdr:twoCellAnchor>
    <xdr:from>
      <xdr:col>5</xdr:col>
      <xdr:colOff>495300</xdr:colOff>
      <xdr:row>1</xdr:row>
      <xdr:rowOff>133350</xdr:rowOff>
    </xdr:from>
    <xdr:to>
      <xdr:col>7</xdr:col>
      <xdr:colOff>542925</xdr:colOff>
      <xdr:row>11</xdr:row>
      <xdr:rowOff>38100</xdr:rowOff>
    </xdr:to>
    <xdr:sp>
      <xdr:nvSpPr>
        <xdr:cNvPr id="2" name="TextBox 2"/>
        <xdr:cNvSpPr txBox="1">
          <a:spLocks noChangeArrowheads="1"/>
        </xdr:cNvSpPr>
      </xdr:nvSpPr>
      <xdr:spPr>
        <a:xfrm>
          <a:off x="3543300" y="295275"/>
          <a:ext cx="1266825" cy="1524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point probabilities of the chisquare distribution.</a:t>
          </a:r>
        </a:p>
      </xdr:txBody>
    </xdr:sp>
    <xdr:clientData/>
  </xdr:twoCellAnchor>
  <xdr:twoCellAnchor>
    <xdr:from>
      <xdr:col>7</xdr:col>
      <xdr:colOff>0</xdr:colOff>
      <xdr:row>15</xdr:row>
      <xdr:rowOff>0</xdr:rowOff>
    </xdr:from>
    <xdr:to>
      <xdr:col>15</xdr:col>
      <xdr:colOff>447675</xdr:colOff>
      <xdr:row>32</xdr:row>
      <xdr:rowOff>114300</xdr:rowOff>
    </xdr:to>
    <xdr:graphicFrame>
      <xdr:nvGraphicFramePr>
        <xdr:cNvPr id="3" name="Chart 3"/>
        <xdr:cNvGraphicFramePr/>
      </xdr:nvGraphicFramePr>
      <xdr:xfrm>
        <a:off x="4267200" y="2428875"/>
        <a:ext cx="5324475" cy="28670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E133"/>
  <sheetViews>
    <sheetView workbookViewId="0" topLeftCell="A7">
      <selection activeCell="H97" sqref="H97"/>
    </sheetView>
  </sheetViews>
  <sheetFormatPr defaultColWidth="9.140625" defaultRowHeight="12.75"/>
  <sheetData>
    <row r="2" spans="1:5" ht="12.75">
      <c r="A2" t="s">
        <v>1</v>
      </c>
      <c r="B2">
        <v>0.1</v>
      </c>
      <c r="C2">
        <v>2</v>
      </c>
      <c r="D2">
        <v>5</v>
      </c>
      <c r="E2">
        <v>15</v>
      </c>
    </row>
    <row r="4" spans="1:5" ht="12.75">
      <c r="A4" t="s">
        <v>0</v>
      </c>
      <c r="B4">
        <v>0.1</v>
      </c>
      <c r="C4">
        <v>2</v>
      </c>
      <c r="D4">
        <v>5</v>
      </c>
      <c r="E4">
        <v>15</v>
      </c>
    </row>
    <row r="5" spans="1:5" ht="12.75">
      <c r="A5">
        <v>0</v>
      </c>
      <c r="B5">
        <f>((B$2^$A5)*(EXP(-B$2))/(FACT($A5)))</f>
        <v>0.9048374180359595</v>
      </c>
      <c r="C5">
        <f aca="true" t="shared" si="0" ref="C5:E6">((C$2^$A5)*(EXP(-C$2))/(FACT($A5)))</f>
        <v>0.1353352832366127</v>
      </c>
      <c r="D5">
        <f t="shared" si="0"/>
        <v>0.006737946999085467</v>
      </c>
      <c r="E5">
        <f t="shared" si="0"/>
        <v>3.059023205018258E-07</v>
      </c>
    </row>
    <row r="6" spans="1:5" ht="12.75">
      <c r="A6">
        <v>1</v>
      </c>
      <c r="B6">
        <f>((B$2^$A6)*(EXP(-B$2))/(FACT($A6)))</f>
        <v>0.09048374180359596</v>
      </c>
      <c r="C6">
        <f t="shared" si="0"/>
        <v>0.2706705664732254</v>
      </c>
      <c r="D6">
        <f t="shared" si="0"/>
        <v>0.03368973499542734</v>
      </c>
      <c r="E6">
        <f t="shared" si="0"/>
        <v>4.588534807527386E-06</v>
      </c>
    </row>
    <row r="7" spans="1:5" ht="12.75">
      <c r="A7">
        <v>2</v>
      </c>
      <c r="B7">
        <f aca="true" t="shared" si="1" ref="B7:E40">((B$2^$A7)*(EXP(-B$2))/(FACT($A7)))</f>
        <v>0.004524187090179798</v>
      </c>
      <c r="C7">
        <f t="shared" si="1"/>
        <v>0.2706705664732254</v>
      </c>
      <c r="D7">
        <f t="shared" si="1"/>
        <v>0.08422433748856833</v>
      </c>
      <c r="E7">
        <f t="shared" si="1"/>
        <v>3.44140110564554E-05</v>
      </c>
    </row>
    <row r="8" spans="1:5" ht="12.75">
      <c r="A8">
        <f>A7+1</f>
        <v>3</v>
      </c>
      <c r="B8">
        <f t="shared" si="1"/>
        <v>0.00015080623633932663</v>
      </c>
      <c r="C8">
        <f t="shared" si="1"/>
        <v>0.1804470443154836</v>
      </c>
      <c r="D8">
        <f t="shared" si="1"/>
        <v>0.14037389581428056</v>
      </c>
      <c r="E8">
        <f t="shared" si="1"/>
        <v>0.000172070055282277</v>
      </c>
    </row>
    <row r="9" spans="1:5" ht="12.75">
      <c r="A9">
        <f aca="true" t="shared" si="2" ref="A9:A40">A8+1</f>
        <v>4</v>
      </c>
      <c r="B9">
        <f t="shared" si="1"/>
        <v>3.7701559084831663E-06</v>
      </c>
      <c r="C9">
        <f t="shared" si="1"/>
        <v>0.0902235221577418</v>
      </c>
      <c r="D9">
        <f t="shared" si="1"/>
        <v>0.1754673697678507</v>
      </c>
      <c r="E9">
        <f t="shared" si="1"/>
        <v>0.0006452627073085387</v>
      </c>
    </row>
    <row r="10" spans="1:5" ht="12.75">
      <c r="A10">
        <f t="shared" si="2"/>
        <v>5</v>
      </c>
      <c r="B10">
        <f t="shared" si="1"/>
        <v>7.540311816966333E-08</v>
      </c>
      <c r="C10">
        <f t="shared" si="1"/>
        <v>0.03608940886309672</v>
      </c>
      <c r="D10">
        <f t="shared" si="1"/>
        <v>0.1754673697678507</v>
      </c>
      <c r="E10">
        <f t="shared" si="1"/>
        <v>0.0019357881219256162</v>
      </c>
    </row>
    <row r="11" spans="1:5" ht="12.75">
      <c r="A11">
        <f t="shared" si="2"/>
        <v>6</v>
      </c>
      <c r="B11">
        <f t="shared" si="1"/>
        <v>1.2567186361610555E-09</v>
      </c>
      <c r="C11">
        <f t="shared" si="1"/>
        <v>0.012029802954365574</v>
      </c>
      <c r="D11">
        <f t="shared" si="1"/>
        <v>0.1462228081398756</v>
      </c>
      <c r="E11">
        <f t="shared" si="1"/>
        <v>0.0048394703048140406</v>
      </c>
    </row>
    <row r="12" spans="1:5" ht="12.75">
      <c r="A12">
        <f t="shared" si="2"/>
        <v>7</v>
      </c>
      <c r="B12">
        <f t="shared" si="1"/>
        <v>1.7953123373729367E-11</v>
      </c>
      <c r="C12">
        <f t="shared" si="1"/>
        <v>0.0034370865583901638</v>
      </c>
      <c r="D12">
        <f t="shared" si="1"/>
        <v>0.104444862957054</v>
      </c>
      <c r="E12">
        <f t="shared" si="1"/>
        <v>0.010370293510315801</v>
      </c>
    </row>
    <row r="13" spans="1:5" ht="12.75">
      <c r="A13">
        <f t="shared" si="2"/>
        <v>8</v>
      </c>
      <c r="B13">
        <f t="shared" si="1"/>
        <v>2.2441404217161715E-13</v>
      </c>
      <c r="C13">
        <f t="shared" si="1"/>
        <v>0.0008592716395975409</v>
      </c>
      <c r="D13">
        <f t="shared" si="1"/>
        <v>0.06527803934815875</v>
      </c>
      <c r="E13">
        <f t="shared" si="1"/>
        <v>0.019444300331842128</v>
      </c>
    </row>
    <row r="14" spans="1:5" ht="12.75">
      <c r="A14">
        <f t="shared" si="2"/>
        <v>9</v>
      </c>
      <c r="B14">
        <f t="shared" si="1"/>
        <v>2.4934893574624127E-15</v>
      </c>
      <c r="C14">
        <f t="shared" si="1"/>
        <v>0.00019094925324389798</v>
      </c>
      <c r="D14">
        <f t="shared" si="1"/>
        <v>0.03626557741564375</v>
      </c>
      <c r="E14">
        <f t="shared" si="1"/>
        <v>0.03240716721973688</v>
      </c>
    </row>
    <row r="15" spans="1:5" ht="12.75">
      <c r="A15">
        <f t="shared" si="2"/>
        <v>10</v>
      </c>
      <c r="B15">
        <f t="shared" si="1"/>
        <v>2.493489357462413E-17</v>
      </c>
      <c r="C15">
        <f t="shared" si="1"/>
        <v>3.8189850648779595E-05</v>
      </c>
      <c r="D15">
        <f t="shared" si="1"/>
        <v>0.01813278870782187</v>
      </c>
      <c r="E15">
        <f t="shared" si="1"/>
        <v>0.048610750829605316</v>
      </c>
    </row>
    <row r="16" spans="1:5" ht="12.75">
      <c r="A16">
        <f t="shared" si="2"/>
        <v>11</v>
      </c>
      <c r="B16">
        <f t="shared" si="1"/>
        <v>2.266808506784012E-19</v>
      </c>
      <c r="C16">
        <f t="shared" si="1"/>
        <v>6.943609208869018E-06</v>
      </c>
      <c r="D16">
        <f t="shared" si="1"/>
        <v>0.00824217668537358</v>
      </c>
      <c r="E16">
        <f t="shared" si="1"/>
        <v>0.06628738749491635</v>
      </c>
    </row>
    <row r="17" spans="1:5" ht="12.75">
      <c r="A17">
        <f t="shared" si="2"/>
        <v>12</v>
      </c>
      <c r="B17">
        <f t="shared" si="1"/>
        <v>1.8890070889866775E-21</v>
      </c>
      <c r="C17">
        <f t="shared" si="1"/>
        <v>1.1572682014781697E-06</v>
      </c>
      <c r="D17">
        <f t="shared" si="1"/>
        <v>0.0034342402855723248</v>
      </c>
      <c r="E17">
        <f t="shared" si="1"/>
        <v>0.08285923436864542</v>
      </c>
    </row>
    <row r="18" spans="1:5" ht="12.75">
      <c r="A18">
        <f t="shared" si="2"/>
        <v>13</v>
      </c>
      <c r="B18">
        <f t="shared" si="1"/>
        <v>1.453082376143598E-23</v>
      </c>
      <c r="C18">
        <f t="shared" si="1"/>
        <v>1.7804126176587226E-07</v>
      </c>
      <c r="D18">
        <f t="shared" si="1"/>
        <v>0.0013208616482970478</v>
      </c>
      <c r="E18">
        <f t="shared" si="1"/>
        <v>0.09560680888689858</v>
      </c>
    </row>
    <row r="19" spans="1:5" ht="12.75">
      <c r="A19">
        <f t="shared" si="2"/>
        <v>14</v>
      </c>
      <c r="B19">
        <f t="shared" si="1"/>
        <v>1.0379159829597128E-25</v>
      </c>
      <c r="C19">
        <f t="shared" si="1"/>
        <v>2.5434465966553178E-08</v>
      </c>
      <c r="D19">
        <f t="shared" si="1"/>
        <v>0.00047173630296323143</v>
      </c>
      <c r="E19">
        <f t="shared" si="1"/>
        <v>0.10243586666453419</v>
      </c>
    </row>
    <row r="20" spans="1:5" ht="12.75">
      <c r="A20">
        <f t="shared" si="2"/>
        <v>15</v>
      </c>
      <c r="B20">
        <f t="shared" si="1"/>
        <v>6.919439886398087E-28</v>
      </c>
      <c r="C20">
        <f t="shared" si="1"/>
        <v>3.391262128873757E-09</v>
      </c>
      <c r="D20">
        <f t="shared" si="1"/>
        <v>0.00015724543432107713</v>
      </c>
      <c r="E20">
        <f t="shared" si="1"/>
        <v>0.10243586666453419</v>
      </c>
    </row>
    <row r="21" spans="1:5" ht="12.75">
      <c r="A21">
        <f t="shared" si="2"/>
        <v>16</v>
      </c>
      <c r="B21">
        <f t="shared" si="1"/>
        <v>4.3246499289988045E-30</v>
      </c>
      <c r="C21">
        <f t="shared" si="1"/>
        <v>4.2390776610921964E-10</v>
      </c>
      <c r="D21">
        <f t="shared" si="1"/>
        <v>4.91391982253366E-05</v>
      </c>
      <c r="E21">
        <f t="shared" si="1"/>
        <v>0.0960336249980008</v>
      </c>
    </row>
    <row r="22" spans="1:5" ht="12.75">
      <c r="A22">
        <f t="shared" si="2"/>
        <v>17</v>
      </c>
      <c r="B22">
        <f t="shared" si="1"/>
        <v>2.5439117229404733E-32</v>
      </c>
      <c r="C22">
        <f t="shared" si="1"/>
        <v>4.987150189520231E-11</v>
      </c>
      <c r="D22">
        <f t="shared" si="1"/>
        <v>1.4452705360393119E-05</v>
      </c>
      <c r="E22">
        <f t="shared" si="1"/>
        <v>0.08473555146882424</v>
      </c>
    </row>
    <row r="23" spans="1:5" ht="12.75">
      <c r="A23">
        <f t="shared" si="2"/>
        <v>18</v>
      </c>
      <c r="B23">
        <f t="shared" si="1"/>
        <v>1.4132842905224854E-34</v>
      </c>
      <c r="C23">
        <f t="shared" si="1"/>
        <v>5.541277988355812E-12</v>
      </c>
      <c r="D23">
        <f t="shared" si="1"/>
        <v>4.014640377886977E-06</v>
      </c>
      <c r="E23">
        <f t="shared" si="1"/>
        <v>0.07061295955735353</v>
      </c>
    </row>
    <row r="24" spans="1:5" ht="12.75">
      <c r="A24">
        <f t="shared" si="2"/>
        <v>19</v>
      </c>
      <c r="B24">
        <f t="shared" si="1"/>
        <v>7.4383383711709765E-37</v>
      </c>
      <c r="C24">
        <f t="shared" si="1"/>
        <v>5.832924198269276E-13</v>
      </c>
      <c r="D24">
        <f t="shared" si="1"/>
        <v>1.0564843099702573E-06</v>
      </c>
      <c r="E24">
        <f t="shared" si="1"/>
        <v>0.055747073334752796</v>
      </c>
    </row>
    <row r="25" spans="1:5" ht="12.75">
      <c r="A25">
        <f t="shared" si="2"/>
        <v>20</v>
      </c>
      <c r="B25">
        <f t="shared" si="1"/>
        <v>3.719169185585489E-39</v>
      </c>
      <c r="C25">
        <f t="shared" si="1"/>
        <v>5.832924198269276E-14</v>
      </c>
      <c r="D25">
        <f t="shared" si="1"/>
        <v>2.6412107749256427E-07</v>
      </c>
      <c r="E25">
        <f t="shared" si="1"/>
        <v>0.0418103050010646</v>
      </c>
    </row>
    <row r="26" spans="1:5" ht="12.75">
      <c r="A26">
        <f t="shared" si="2"/>
        <v>21</v>
      </c>
      <c r="B26">
        <f t="shared" si="1"/>
        <v>1.7710329455169E-41</v>
      </c>
      <c r="C26">
        <f t="shared" si="1"/>
        <v>5.555165903113597E-15</v>
      </c>
      <c r="D26">
        <f t="shared" si="1"/>
        <v>6.288597083156293E-08</v>
      </c>
      <c r="E26">
        <f t="shared" si="1"/>
        <v>0.029864503572188998</v>
      </c>
    </row>
    <row r="27" spans="1:5" ht="12.75">
      <c r="A27">
        <f t="shared" si="2"/>
        <v>22</v>
      </c>
      <c r="B27">
        <f t="shared" si="1"/>
        <v>8.050149752349545E-44</v>
      </c>
      <c r="C27">
        <f t="shared" si="1"/>
        <v>5.05015082101236E-16</v>
      </c>
      <c r="D27">
        <f t="shared" si="1"/>
        <v>1.4292266098082485E-08</v>
      </c>
      <c r="E27">
        <f t="shared" si="1"/>
        <v>0.020362161526492496</v>
      </c>
    </row>
    <row r="28" spans="1:5" ht="12.75">
      <c r="A28">
        <f t="shared" si="2"/>
        <v>23</v>
      </c>
      <c r="B28">
        <f t="shared" si="1"/>
        <v>3.5000651097171934E-46</v>
      </c>
      <c r="C28">
        <f t="shared" si="1"/>
        <v>4.3914354965324873E-17</v>
      </c>
      <c r="D28">
        <f t="shared" si="1"/>
        <v>3.1070143691483657E-09</v>
      </c>
      <c r="E28">
        <f t="shared" si="1"/>
        <v>0.013279670560755975</v>
      </c>
    </row>
    <row r="29" spans="1:5" ht="12.75">
      <c r="A29">
        <f t="shared" si="2"/>
        <v>24</v>
      </c>
      <c r="B29">
        <f t="shared" si="1"/>
        <v>1.4583604623821642E-48</v>
      </c>
      <c r="C29">
        <f t="shared" si="1"/>
        <v>3.6595295804437394E-18</v>
      </c>
      <c r="D29">
        <f t="shared" si="1"/>
        <v>6.472946602392429E-10</v>
      </c>
      <c r="E29">
        <f t="shared" si="1"/>
        <v>0.008299794100472485</v>
      </c>
    </row>
    <row r="30" spans="1:5" ht="12.75">
      <c r="A30">
        <f t="shared" si="2"/>
        <v>25</v>
      </c>
      <c r="B30">
        <f t="shared" si="1"/>
        <v>5.833441849528657E-51</v>
      </c>
      <c r="C30">
        <f t="shared" si="1"/>
        <v>2.927623664354992E-19</v>
      </c>
      <c r="D30">
        <f t="shared" si="1"/>
        <v>1.2945893204784861E-10</v>
      </c>
      <c r="E30">
        <f t="shared" si="1"/>
        <v>0.004979876460283491</v>
      </c>
    </row>
    <row r="31" spans="1:5" ht="12.75">
      <c r="A31">
        <f t="shared" si="2"/>
        <v>26</v>
      </c>
      <c r="B31">
        <f t="shared" si="1"/>
        <v>2.243631480587945E-53</v>
      </c>
      <c r="C31">
        <f t="shared" si="1"/>
        <v>2.252018203349993E-20</v>
      </c>
      <c r="D31">
        <f t="shared" si="1"/>
        <v>2.489594847074011E-11</v>
      </c>
      <c r="E31">
        <f t="shared" si="1"/>
        <v>0.002873005650163552</v>
      </c>
    </row>
    <row r="32" spans="1:5" ht="12.75">
      <c r="A32">
        <f t="shared" si="2"/>
        <v>27</v>
      </c>
      <c r="B32">
        <f t="shared" si="1"/>
        <v>8.309746224399796E-56</v>
      </c>
      <c r="C32">
        <f t="shared" si="1"/>
        <v>1.6681616321111063E-21</v>
      </c>
      <c r="D32">
        <f t="shared" si="1"/>
        <v>4.610360827914836E-12</v>
      </c>
      <c r="E32">
        <f t="shared" si="1"/>
        <v>0.0015961142500908623</v>
      </c>
    </row>
    <row r="33" spans="1:5" ht="12.75">
      <c r="A33">
        <f t="shared" si="2"/>
        <v>28</v>
      </c>
      <c r="B33">
        <f t="shared" si="1"/>
        <v>2.9677665087142148E-58</v>
      </c>
      <c r="C33">
        <f t="shared" si="1"/>
        <v>1.1915440229365047E-22</v>
      </c>
      <c r="D33">
        <f t="shared" si="1"/>
        <v>8.232787192705065E-13</v>
      </c>
      <c r="E33">
        <f t="shared" si="1"/>
        <v>0.0008550612054058195</v>
      </c>
    </row>
    <row r="34" spans="1:5" ht="12.75">
      <c r="A34">
        <f t="shared" si="2"/>
        <v>29</v>
      </c>
      <c r="B34">
        <f t="shared" si="1"/>
        <v>1.0233677616255914E-60</v>
      </c>
      <c r="C34">
        <f t="shared" si="1"/>
        <v>8.217544985768997E-24</v>
      </c>
      <c r="D34">
        <f t="shared" si="1"/>
        <v>1.4194460677077695E-13</v>
      </c>
      <c r="E34">
        <f t="shared" si="1"/>
        <v>0.000442273037278872</v>
      </c>
    </row>
    <row r="35" spans="1:5" ht="12.75">
      <c r="A35">
        <f t="shared" si="2"/>
        <v>30</v>
      </c>
      <c r="B35">
        <f t="shared" si="1"/>
        <v>3.411225872085303E-63</v>
      </c>
      <c r="C35">
        <f t="shared" si="1"/>
        <v>5.478363323845997E-25</v>
      </c>
      <c r="D35">
        <f t="shared" si="1"/>
        <v>2.3657434461796156E-14</v>
      </c>
      <c r="E35">
        <f t="shared" si="1"/>
        <v>0.00022113651863943593</v>
      </c>
    </row>
    <row r="36" spans="1:5" ht="12.75">
      <c r="A36">
        <f t="shared" si="2"/>
        <v>31</v>
      </c>
      <c r="B36">
        <f t="shared" si="1"/>
        <v>1.1003954426081628E-65</v>
      </c>
      <c r="C36">
        <f t="shared" si="1"/>
        <v>3.5344279508683854E-26</v>
      </c>
      <c r="D36">
        <f t="shared" si="1"/>
        <v>3.815715235773574E-15</v>
      </c>
      <c r="E36">
        <f t="shared" si="1"/>
        <v>0.00010700154127714644</v>
      </c>
    </row>
    <row r="37" spans="1:5" ht="12.75">
      <c r="A37">
        <f t="shared" si="2"/>
        <v>32</v>
      </c>
      <c r="B37">
        <f t="shared" si="1"/>
        <v>3.4387357581505095E-68</v>
      </c>
      <c r="C37">
        <f t="shared" si="1"/>
        <v>2.209017469292741E-27</v>
      </c>
      <c r="D37">
        <f t="shared" si="1"/>
        <v>5.962055055896209E-16</v>
      </c>
      <c r="E37">
        <f t="shared" si="1"/>
        <v>5.0156972473662394E-05</v>
      </c>
    </row>
    <row r="38" spans="1:5" ht="12.75">
      <c r="A38">
        <f t="shared" si="2"/>
        <v>33</v>
      </c>
      <c r="B38">
        <f t="shared" si="1"/>
        <v>1.0420411388334872E-70</v>
      </c>
      <c r="C38">
        <f t="shared" si="1"/>
        <v>1.3387984662380244E-28</v>
      </c>
      <c r="D38">
        <f t="shared" si="1"/>
        <v>9.033416751357892E-17</v>
      </c>
      <c r="E38">
        <f t="shared" si="1"/>
        <v>2.279862385166472E-05</v>
      </c>
    </row>
    <row r="39" spans="1:5" ht="12.75">
      <c r="A39">
        <f t="shared" si="2"/>
        <v>34</v>
      </c>
      <c r="B39">
        <f t="shared" si="1"/>
        <v>3.0648268789220246E-73</v>
      </c>
      <c r="C39">
        <f t="shared" si="1"/>
        <v>7.875285095517795E-30</v>
      </c>
      <c r="D39">
        <f t="shared" si="1"/>
        <v>1.3284436399055728E-17</v>
      </c>
      <c r="E39">
        <f t="shared" si="1"/>
        <v>1.0058216405146206E-05</v>
      </c>
    </row>
    <row r="40" spans="1:5" ht="12.75">
      <c r="A40">
        <f t="shared" si="2"/>
        <v>35</v>
      </c>
      <c r="B40">
        <f t="shared" si="1"/>
        <v>8.756648225491495E-76</v>
      </c>
      <c r="C40">
        <f t="shared" si="1"/>
        <v>4.500162911724453E-31</v>
      </c>
      <c r="D40">
        <f t="shared" si="1"/>
        <v>1.8977766284365324E-18</v>
      </c>
      <c r="E40">
        <f t="shared" si="1"/>
        <v>4.310664173634088E-06</v>
      </c>
    </row>
    <row r="47" spans="1:5" ht="12.75">
      <c r="A47" t="s">
        <v>2</v>
      </c>
      <c r="B47">
        <v>0.1</v>
      </c>
      <c r="C47">
        <v>2</v>
      </c>
      <c r="D47">
        <v>5</v>
      </c>
      <c r="E47">
        <v>15</v>
      </c>
    </row>
    <row r="48" spans="1:5" ht="12.75">
      <c r="A48">
        <f>SQRT(A5)</f>
        <v>0</v>
      </c>
      <c r="B48">
        <v>0.9048374180359595</v>
      </c>
      <c r="C48">
        <v>0.1353352832366127</v>
      </c>
      <c r="D48">
        <v>0.006737946999085467</v>
      </c>
      <c r="E48">
        <v>3.059023205018258E-07</v>
      </c>
    </row>
    <row r="49" spans="1:5" ht="12.75">
      <c r="A49">
        <f aca="true" t="shared" si="3" ref="A49:A83">SQRT(A6)</f>
        <v>1</v>
      </c>
      <c r="B49">
        <v>0.09048374180359596</v>
      </c>
      <c r="C49">
        <v>0.2706705664732254</v>
      </c>
      <c r="D49">
        <v>0.03368973499542734</v>
      </c>
      <c r="E49">
        <v>4.588534807527386E-06</v>
      </c>
    </row>
    <row r="50" spans="1:5" ht="12.75">
      <c r="A50">
        <f t="shared" si="3"/>
        <v>1.4142135623730951</v>
      </c>
      <c r="B50">
        <v>0.004524187090179798</v>
      </c>
      <c r="C50">
        <v>0.2706705664732254</v>
      </c>
      <c r="D50">
        <v>0.08422433748856833</v>
      </c>
      <c r="E50">
        <v>3.44140110564554E-05</v>
      </c>
    </row>
    <row r="51" spans="1:5" ht="12.75">
      <c r="A51">
        <f t="shared" si="3"/>
        <v>1.7320508075688772</v>
      </c>
      <c r="B51">
        <v>0.00015080623633932663</v>
      </c>
      <c r="C51">
        <v>0.1804470443154836</v>
      </c>
      <c r="D51">
        <v>0.14037389581428056</v>
      </c>
      <c r="E51">
        <v>0.000172070055282277</v>
      </c>
    </row>
    <row r="52" spans="1:5" ht="12.75">
      <c r="A52">
        <f t="shared" si="3"/>
        <v>2</v>
      </c>
      <c r="B52">
        <v>3.7701559084831663E-06</v>
      </c>
      <c r="C52">
        <v>0.0902235221577418</v>
      </c>
      <c r="D52">
        <v>0.1754673697678507</v>
      </c>
      <c r="E52">
        <v>0.0006452627073085387</v>
      </c>
    </row>
    <row r="53" spans="1:5" ht="12.75">
      <c r="A53">
        <f t="shared" si="3"/>
        <v>2.23606797749979</v>
      </c>
      <c r="B53">
        <v>7.540311816966333E-08</v>
      </c>
      <c r="C53">
        <v>0.03608940886309672</v>
      </c>
      <c r="D53">
        <v>0.1754673697678507</v>
      </c>
      <c r="E53">
        <v>0.0019357881219256162</v>
      </c>
    </row>
    <row r="54" spans="1:5" ht="12.75">
      <c r="A54">
        <f t="shared" si="3"/>
        <v>2.449489742783178</v>
      </c>
      <c r="B54">
        <v>1.2567186361610555E-09</v>
      </c>
      <c r="C54">
        <v>0.012029802954365574</v>
      </c>
      <c r="D54">
        <v>0.1462228081398756</v>
      </c>
      <c r="E54">
        <v>0.0048394703048140406</v>
      </c>
    </row>
    <row r="55" spans="1:5" ht="12.75">
      <c r="A55">
        <f t="shared" si="3"/>
        <v>2.6457513110645907</v>
      </c>
      <c r="B55">
        <v>1.7953123373729367E-11</v>
      </c>
      <c r="C55">
        <v>0.0034370865583901638</v>
      </c>
      <c r="D55">
        <v>0.104444862957054</v>
      </c>
      <c r="E55">
        <v>0.010370293510315801</v>
      </c>
    </row>
    <row r="56" spans="1:5" ht="12.75">
      <c r="A56">
        <f t="shared" si="3"/>
        <v>2.8284271247461903</v>
      </c>
      <c r="B56">
        <v>2.2441404217161715E-13</v>
      </c>
      <c r="C56">
        <v>0.0008592716395975409</v>
      </c>
      <c r="D56">
        <v>0.06527803934815875</v>
      </c>
      <c r="E56">
        <v>0.019444300331842128</v>
      </c>
    </row>
    <row r="57" spans="1:5" ht="12.75">
      <c r="A57">
        <f t="shared" si="3"/>
        <v>3</v>
      </c>
      <c r="B57">
        <v>2.4934893574624127E-15</v>
      </c>
      <c r="C57">
        <v>0.00019094925324389798</v>
      </c>
      <c r="D57">
        <v>0.03626557741564375</v>
      </c>
      <c r="E57">
        <v>0.03240716721973688</v>
      </c>
    </row>
    <row r="58" spans="1:5" ht="12.75">
      <c r="A58">
        <f t="shared" si="3"/>
        <v>3.1622776601683795</v>
      </c>
      <c r="B58">
        <v>2.493489357462413E-17</v>
      </c>
      <c r="C58">
        <v>3.8189850648779595E-05</v>
      </c>
      <c r="D58">
        <v>0.01813278870782187</v>
      </c>
      <c r="E58">
        <v>0.048610750829605316</v>
      </c>
    </row>
    <row r="59" spans="1:5" ht="12.75">
      <c r="A59">
        <f t="shared" si="3"/>
        <v>3.3166247903554</v>
      </c>
      <c r="B59">
        <v>2.266808506784012E-19</v>
      </c>
      <c r="C59">
        <v>6.943609208869018E-06</v>
      </c>
      <c r="D59">
        <v>0.00824217668537358</v>
      </c>
      <c r="E59">
        <v>0.06628738749491635</v>
      </c>
    </row>
    <row r="60" spans="1:5" ht="12.75">
      <c r="A60">
        <f t="shared" si="3"/>
        <v>3.4641016151377544</v>
      </c>
      <c r="B60">
        <v>1.8890070889866775E-21</v>
      </c>
      <c r="C60">
        <v>1.1572682014781697E-06</v>
      </c>
      <c r="D60">
        <v>0.0034342402855723248</v>
      </c>
      <c r="E60">
        <v>0.08285923436864542</v>
      </c>
    </row>
    <row r="61" spans="1:5" ht="12.75">
      <c r="A61">
        <f t="shared" si="3"/>
        <v>3.605551275463989</v>
      </c>
      <c r="B61">
        <v>1.453082376143598E-23</v>
      </c>
      <c r="C61">
        <v>1.7804126176587226E-07</v>
      </c>
      <c r="D61">
        <v>0.0013208616482970478</v>
      </c>
      <c r="E61">
        <v>0.09560680888689858</v>
      </c>
    </row>
    <row r="62" spans="1:5" ht="12.75">
      <c r="A62">
        <f t="shared" si="3"/>
        <v>3.7416573867739413</v>
      </c>
      <c r="B62">
        <v>1.0379159829597128E-25</v>
      </c>
      <c r="C62">
        <v>2.5434465966553178E-08</v>
      </c>
      <c r="D62">
        <v>0.00047173630296323143</v>
      </c>
      <c r="E62">
        <v>0.10243586666453419</v>
      </c>
    </row>
    <row r="63" spans="1:5" ht="12.75">
      <c r="A63">
        <f t="shared" si="3"/>
        <v>3.872983346207417</v>
      </c>
      <c r="B63">
        <v>6.919439886398087E-28</v>
      </c>
      <c r="C63">
        <v>3.391262128873757E-09</v>
      </c>
      <c r="D63">
        <v>0.00015724543432107713</v>
      </c>
      <c r="E63">
        <v>0.10243586666453419</v>
      </c>
    </row>
    <row r="64" spans="1:5" ht="12.75">
      <c r="A64">
        <f t="shared" si="3"/>
        <v>4</v>
      </c>
      <c r="B64">
        <v>4.3246499289988045E-30</v>
      </c>
      <c r="C64">
        <v>4.2390776610921964E-10</v>
      </c>
      <c r="D64">
        <v>4.91391982253366E-05</v>
      </c>
      <c r="E64">
        <v>0.0960336249980008</v>
      </c>
    </row>
    <row r="65" spans="1:5" ht="12.75">
      <c r="A65">
        <f t="shared" si="3"/>
        <v>4.123105625617661</v>
      </c>
      <c r="B65">
        <v>2.5439117229404733E-32</v>
      </c>
      <c r="C65">
        <v>4.987150189520231E-11</v>
      </c>
      <c r="D65">
        <v>1.4452705360393119E-05</v>
      </c>
      <c r="E65">
        <v>0.08473555146882424</v>
      </c>
    </row>
    <row r="66" spans="1:5" ht="12.75">
      <c r="A66">
        <f t="shared" si="3"/>
        <v>4.242640687119285</v>
      </c>
      <c r="B66">
        <v>1.4132842905224854E-34</v>
      </c>
      <c r="C66">
        <v>5.541277988355812E-12</v>
      </c>
      <c r="D66">
        <v>4.014640377886977E-06</v>
      </c>
      <c r="E66">
        <v>0.07061295955735353</v>
      </c>
    </row>
    <row r="67" spans="1:5" ht="12.75">
      <c r="A67">
        <f t="shared" si="3"/>
        <v>4.358898943540674</v>
      </c>
      <c r="B67">
        <v>7.4383383711709765E-37</v>
      </c>
      <c r="C67">
        <v>5.832924198269276E-13</v>
      </c>
      <c r="D67">
        <v>1.0564843099702573E-06</v>
      </c>
      <c r="E67">
        <v>0.055747073334752796</v>
      </c>
    </row>
    <row r="68" spans="1:5" ht="12.75">
      <c r="A68">
        <f t="shared" si="3"/>
        <v>4.47213595499958</v>
      </c>
      <c r="B68">
        <v>3.719169185585489E-39</v>
      </c>
      <c r="C68">
        <v>5.832924198269276E-14</v>
      </c>
      <c r="D68">
        <v>2.6412107749256427E-07</v>
      </c>
      <c r="E68">
        <v>0.0418103050010646</v>
      </c>
    </row>
    <row r="69" spans="1:5" ht="12.75">
      <c r="A69">
        <f t="shared" si="3"/>
        <v>4.58257569495584</v>
      </c>
      <c r="B69">
        <v>1.7710329455169E-41</v>
      </c>
      <c r="C69">
        <v>5.555165903113597E-15</v>
      </c>
      <c r="D69">
        <v>6.288597083156293E-08</v>
      </c>
      <c r="E69">
        <v>0.029864503572188998</v>
      </c>
    </row>
    <row r="70" spans="1:5" ht="12.75">
      <c r="A70">
        <f t="shared" si="3"/>
        <v>4.69041575982343</v>
      </c>
      <c r="B70">
        <v>8.050149752349545E-44</v>
      </c>
      <c r="C70">
        <v>5.05015082101236E-16</v>
      </c>
      <c r="D70">
        <v>1.4292266098082485E-08</v>
      </c>
      <c r="E70">
        <v>0.020362161526492496</v>
      </c>
    </row>
    <row r="71" spans="1:5" ht="12.75">
      <c r="A71">
        <f t="shared" si="3"/>
        <v>4.795831523312719</v>
      </c>
      <c r="B71">
        <v>3.5000651097171934E-46</v>
      </c>
      <c r="C71">
        <v>4.3914354965324873E-17</v>
      </c>
      <c r="D71">
        <v>3.1070143691483657E-09</v>
      </c>
      <c r="E71">
        <v>0.013279670560755975</v>
      </c>
    </row>
    <row r="72" spans="1:5" ht="12.75">
      <c r="A72">
        <f t="shared" si="3"/>
        <v>4.898979485566356</v>
      </c>
      <c r="B72">
        <v>1.4583604623821642E-48</v>
      </c>
      <c r="C72">
        <v>3.6595295804437394E-18</v>
      </c>
      <c r="D72">
        <v>6.472946602392429E-10</v>
      </c>
      <c r="E72">
        <v>0.008299794100472485</v>
      </c>
    </row>
    <row r="73" spans="1:5" ht="12.75">
      <c r="A73">
        <f t="shared" si="3"/>
        <v>5</v>
      </c>
      <c r="B73">
        <v>5.833441849528657E-51</v>
      </c>
      <c r="C73">
        <v>2.927623664354992E-19</v>
      </c>
      <c r="D73">
        <v>1.2945893204784861E-10</v>
      </c>
      <c r="E73">
        <v>0.004979876460283491</v>
      </c>
    </row>
    <row r="74" spans="1:5" ht="12.75">
      <c r="A74">
        <f t="shared" si="3"/>
        <v>5.0990195135927845</v>
      </c>
      <c r="B74">
        <v>2.243631480587945E-53</v>
      </c>
      <c r="C74">
        <v>2.252018203349993E-20</v>
      </c>
      <c r="D74">
        <v>2.489594847074011E-11</v>
      </c>
      <c r="E74">
        <v>0.002873005650163552</v>
      </c>
    </row>
    <row r="75" spans="1:5" ht="12.75">
      <c r="A75">
        <f t="shared" si="3"/>
        <v>5.196152422706632</v>
      </c>
      <c r="B75">
        <v>8.309746224399796E-56</v>
      </c>
      <c r="C75">
        <v>1.6681616321111063E-21</v>
      </c>
      <c r="D75">
        <v>4.610360827914836E-12</v>
      </c>
      <c r="E75">
        <v>0.0015961142500908623</v>
      </c>
    </row>
    <row r="76" spans="1:5" ht="12.75">
      <c r="A76">
        <f t="shared" si="3"/>
        <v>5.291502622129181</v>
      </c>
      <c r="B76">
        <v>2.9677665087142148E-58</v>
      </c>
      <c r="C76">
        <v>1.1915440229365047E-22</v>
      </c>
      <c r="D76">
        <v>8.232787192705065E-13</v>
      </c>
      <c r="E76">
        <v>0.0008550612054058195</v>
      </c>
    </row>
    <row r="77" spans="1:5" ht="12.75">
      <c r="A77">
        <f t="shared" si="3"/>
        <v>5.385164807134504</v>
      </c>
      <c r="B77">
        <v>1.0233677616255914E-60</v>
      </c>
      <c r="C77">
        <v>8.217544985768997E-24</v>
      </c>
      <c r="D77">
        <v>1.4194460677077695E-13</v>
      </c>
      <c r="E77">
        <v>0.000442273037278872</v>
      </c>
    </row>
    <row r="78" spans="1:5" ht="12.75">
      <c r="A78">
        <f t="shared" si="3"/>
        <v>5.477225575051661</v>
      </c>
      <c r="B78">
        <v>3.411225872085303E-63</v>
      </c>
      <c r="C78">
        <v>5.478363323845997E-25</v>
      </c>
      <c r="D78">
        <v>2.3657434461796156E-14</v>
      </c>
      <c r="E78">
        <v>0.00022113651863943593</v>
      </c>
    </row>
    <row r="79" spans="1:5" ht="12.75">
      <c r="A79">
        <f t="shared" si="3"/>
        <v>5.5677643628300215</v>
      </c>
      <c r="B79">
        <v>1.1003954426081628E-65</v>
      </c>
      <c r="C79">
        <v>3.5344279508683854E-26</v>
      </c>
      <c r="D79">
        <v>3.815715235773574E-15</v>
      </c>
      <c r="E79">
        <v>0.00010700154127714644</v>
      </c>
    </row>
    <row r="80" spans="1:5" ht="12.75">
      <c r="A80">
        <f t="shared" si="3"/>
        <v>5.656854249492381</v>
      </c>
      <c r="B80">
        <v>3.4387357581505095E-68</v>
      </c>
      <c r="C80">
        <v>2.209017469292741E-27</v>
      </c>
      <c r="D80">
        <v>5.962055055896209E-16</v>
      </c>
      <c r="E80">
        <v>5.0156972473662394E-05</v>
      </c>
    </row>
    <row r="81" spans="1:5" ht="12.75">
      <c r="A81">
        <f t="shared" si="3"/>
        <v>5.744562646538029</v>
      </c>
      <c r="B81">
        <v>1.0420411388334872E-70</v>
      </c>
      <c r="C81">
        <v>1.3387984662380244E-28</v>
      </c>
      <c r="D81">
        <v>9.033416751357892E-17</v>
      </c>
      <c r="E81">
        <v>2.279862385166472E-05</v>
      </c>
    </row>
    <row r="82" spans="1:5" ht="12.75">
      <c r="A82">
        <f t="shared" si="3"/>
        <v>5.830951894845301</v>
      </c>
      <c r="B82">
        <v>3.0648268789220246E-73</v>
      </c>
      <c r="C82">
        <v>7.875285095517795E-30</v>
      </c>
      <c r="D82">
        <v>1.3284436399055728E-17</v>
      </c>
      <c r="E82">
        <v>1.0058216405146206E-05</v>
      </c>
    </row>
    <row r="83" spans="1:5" ht="12.75">
      <c r="A83">
        <f t="shared" si="3"/>
        <v>5.916079783099616</v>
      </c>
      <c r="B83">
        <v>8.756648225491495E-76</v>
      </c>
      <c r="C83">
        <v>4.500162911724453E-31</v>
      </c>
      <c r="D83">
        <v>1.8977766284365324E-18</v>
      </c>
      <c r="E83">
        <v>4.310664173634088E-06</v>
      </c>
    </row>
    <row r="95" spans="1:5" ht="12.75">
      <c r="A95" t="s">
        <v>1</v>
      </c>
      <c r="B95">
        <v>0.1</v>
      </c>
      <c r="C95">
        <v>2</v>
      </c>
      <c r="D95">
        <v>5</v>
      </c>
      <c r="E95">
        <v>15</v>
      </c>
    </row>
    <row r="97" spans="1:5" ht="12.75">
      <c r="A97" t="s">
        <v>0</v>
      </c>
      <c r="B97">
        <v>0.1</v>
      </c>
      <c r="C97">
        <v>2</v>
      </c>
      <c r="D97">
        <v>5</v>
      </c>
      <c r="E97">
        <v>15</v>
      </c>
    </row>
    <row r="98" spans="1:5" ht="12.75">
      <c r="A98">
        <v>0</v>
      </c>
      <c r="B98">
        <f>B5</f>
        <v>0.9048374180359595</v>
      </c>
      <c r="C98">
        <f>C5</f>
        <v>0.1353352832366127</v>
      </c>
      <c r="D98">
        <f>D5</f>
        <v>0.006737946999085467</v>
      </c>
      <c r="E98">
        <f>E5</f>
        <v>3.059023205018258E-07</v>
      </c>
    </row>
    <row r="99" spans="1:5" ht="12.75">
      <c r="A99">
        <v>1</v>
      </c>
      <c r="B99">
        <f>B98+B6</f>
        <v>0.9953211598395555</v>
      </c>
      <c r="C99">
        <f>C98+C6</f>
        <v>0.4060058497098381</v>
      </c>
      <c r="D99">
        <f>D98+D6</f>
        <v>0.040427681994512805</v>
      </c>
      <c r="E99">
        <f>E98+E6</f>
        <v>4.8944371280292126E-06</v>
      </c>
    </row>
    <row r="100" spans="1:5" ht="12.75">
      <c r="A100">
        <v>2</v>
      </c>
      <c r="B100">
        <f aca="true" t="shared" si="4" ref="B100:B133">B99+B7</f>
        <v>0.9998453469297353</v>
      </c>
      <c r="C100">
        <f aca="true" t="shared" si="5" ref="C100:C133">C99+C7</f>
        <v>0.6766764161830635</v>
      </c>
      <c r="D100">
        <f aca="true" t="shared" si="6" ref="D100:D133">D99+D7</f>
        <v>0.12465201948308113</v>
      </c>
      <c r="E100">
        <f aca="true" t="shared" si="7" ref="E100:E133">E99+E7</f>
        <v>3.930844818448461E-05</v>
      </c>
    </row>
    <row r="101" spans="1:5" ht="12.75">
      <c r="A101">
        <f>A100+1</f>
        <v>3</v>
      </c>
      <c r="B101">
        <f t="shared" si="4"/>
        <v>0.9999961531660746</v>
      </c>
      <c r="C101">
        <f t="shared" si="5"/>
        <v>0.8571234604985472</v>
      </c>
      <c r="D101">
        <f t="shared" si="6"/>
        <v>0.2650259152973617</v>
      </c>
      <c r="E101">
        <f t="shared" si="7"/>
        <v>0.0002113785034667616</v>
      </c>
    </row>
    <row r="102" spans="1:5" ht="12.75">
      <c r="A102">
        <f aca="true" t="shared" si="8" ref="A102:A133">A101+1</f>
        <v>4</v>
      </c>
      <c r="B102">
        <f t="shared" si="4"/>
        <v>0.9999999233219831</v>
      </c>
      <c r="C102">
        <f t="shared" si="5"/>
        <v>0.9473469826562889</v>
      </c>
      <c r="D102">
        <f t="shared" si="6"/>
        <v>0.4404932850652124</v>
      </c>
      <c r="E102">
        <f t="shared" si="7"/>
        <v>0.0008566412107753003</v>
      </c>
    </row>
    <row r="103" spans="1:5" ht="12.75">
      <c r="A103">
        <f t="shared" si="8"/>
        <v>5</v>
      </c>
      <c r="B103">
        <f t="shared" si="4"/>
        <v>0.9999999987251013</v>
      </c>
      <c r="C103">
        <f t="shared" si="5"/>
        <v>0.9834363915193857</v>
      </c>
      <c r="D103">
        <f t="shared" si="6"/>
        <v>0.6159606548330632</v>
      </c>
      <c r="E103">
        <f t="shared" si="7"/>
        <v>0.0027924293327009166</v>
      </c>
    </row>
    <row r="104" spans="1:5" ht="12.75">
      <c r="A104">
        <f t="shared" si="8"/>
        <v>6</v>
      </c>
      <c r="B104">
        <f t="shared" si="4"/>
        <v>0.9999999999818199</v>
      </c>
      <c r="C104">
        <f t="shared" si="5"/>
        <v>0.9954661944737513</v>
      </c>
      <c r="D104">
        <f t="shared" si="6"/>
        <v>0.7621834629729387</v>
      </c>
      <c r="E104">
        <f t="shared" si="7"/>
        <v>0.007631899637514957</v>
      </c>
    </row>
    <row r="105" spans="1:5" ht="12.75">
      <c r="A105">
        <f t="shared" si="8"/>
        <v>7</v>
      </c>
      <c r="B105">
        <f t="shared" si="4"/>
        <v>0.999999999999773</v>
      </c>
      <c r="C105">
        <f t="shared" si="5"/>
        <v>0.9989032810321414</v>
      </c>
      <c r="D105">
        <f t="shared" si="6"/>
        <v>0.8666283259299927</v>
      </c>
      <c r="E105">
        <f t="shared" si="7"/>
        <v>0.018002193147830758</v>
      </c>
    </row>
    <row r="106" spans="1:5" ht="12.75">
      <c r="A106">
        <f t="shared" si="8"/>
        <v>8</v>
      </c>
      <c r="B106">
        <f t="shared" si="4"/>
        <v>0.9999999999999973</v>
      </c>
      <c r="C106">
        <f t="shared" si="5"/>
        <v>0.999762552671739</v>
      </c>
      <c r="D106">
        <f t="shared" si="6"/>
        <v>0.9319063652781515</v>
      </c>
      <c r="E106">
        <f t="shared" si="7"/>
        <v>0.03744649347967288</v>
      </c>
    </row>
    <row r="107" spans="1:5" ht="12.75">
      <c r="A107">
        <f t="shared" si="8"/>
        <v>9</v>
      </c>
      <c r="B107">
        <f t="shared" si="4"/>
        <v>0.9999999999999998</v>
      </c>
      <c r="C107">
        <f t="shared" si="5"/>
        <v>0.9999535019249829</v>
      </c>
      <c r="D107">
        <f t="shared" si="6"/>
        <v>0.9681719426937953</v>
      </c>
      <c r="E107">
        <f t="shared" si="7"/>
        <v>0.06985366069940976</v>
      </c>
    </row>
    <row r="108" spans="1:5" ht="12.75">
      <c r="A108">
        <f t="shared" si="8"/>
        <v>10</v>
      </c>
      <c r="B108">
        <f t="shared" si="4"/>
        <v>0.9999999999999998</v>
      </c>
      <c r="C108">
        <f t="shared" si="5"/>
        <v>0.9999916917756316</v>
      </c>
      <c r="D108">
        <f t="shared" si="6"/>
        <v>0.9863047314016171</v>
      </c>
      <c r="E108">
        <f t="shared" si="7"/>
        <v>0.11846441152901507</v>
      </c>
    </row>
    <row r="109" spans="1:5" ht="12.75">
      <c r="A109">
        <f t="shared" si="8"/>
        <v>11</v>
      </c>
      <c r="B109">
        <f t="shared" si="4"/>
        <v>0.9999999999999998</v>
      </c>
      <c r="C109">
        <f t="shared" si="5"/>
        <v>0.9999986353848405</v>
      </c>
      <c r="D109">
        <f t="shared" si="6"/>
        <v>0.9945469080869906</v>
      </c>
      <c r="E109">
        <f t="shared" si="7"/>
        <v>0.1847517990239314</v>
      </c>
    </row>
    <row r="110" spans="1:5" ht="12.75">
      <c r="A110">
        <f t="shared" si="8"/>
        <v>12</v>
      </c>
      <c r="B110">
        <f t="shared" si="4"/>
        <v>0.9999999999999998</v>
      </c>
      <c r="C110">
        <f t="shared" si="5"/>
        <v>0.999999792653042</v>
      </c>
      <c r="D110">
        <f t="shared" si="6"/>
        <v>0.997981148372563</v>
      </c>
      <c r="E110">
        <f t="shared" si="7"/>
        <v>0.26761103339257686</v>
      </c>
    </row>
    <row r="111" spans="1:5" ht="12.75">
      <c r="A111">
        <f t="shared" si="8"/>
        <v>13</v>
      </c>
      <c r="B111">
        <f t="shared" si="4"/>
        <v>0.9999999999999998</v>
      </c>
      <c r="C111">
        <f t="shared" si="5"/>
        <v>0.9999999706943037</v>
      </c>
      <c r="D111">
        <f t="shared" si="6"/>
        <v>0.99930201002086</v>
      </c>
      <c r="E111">
        <f t="shared" si="7"/>
        <v>0.36321784227947546</v>
      </c>
    </row>
    <row r="112" spans="1:5" ht="12.75">
      <c r="A112">
        <f t="shared" si="8"/>
        <v>14</v>
      </c>
      <c r="B112">
        <f t="shared" si="4"/>
        <v>0.9999999999999998</v>
      </c>
      <c r="C112">
        <f t="shared" si="5"/>
        <v>0.9999999961287697</v>
      </c>
      <c r="D112">
        <f t="shared" si="6"/>
        <v>0.9997737463238233</v>
      </c>
      <c r="E112">
        <f t="shared" si="7"/>
        <v>0.46565370894400965</v>
      </c>
    </row>
    <row r="113" spans="1:5" ht="12.75">
      <c r="A113">
        <f t="shared" si="8"/>
        <v>15</v>
      </c>
      <c r="B113">
        <f t="shared" si="4"/>
        <v>0.9999999999999998</v>
      </c>
      <c r="C113">
        <f t="shared" si="5"/>
        <v>0.9999999995200318</v>
      </c>
      <c r="D113">
        <f t="shared" si="6"/>
        <v>0.9999309917581444</v>
      </c>
      <c r="E113">
        <f t="shared" si="7"/>
        <v>0.5680895756085438</v>
      </c>
    </row>
    <row r="114" spans="1:5" ht="12.75">
      <c r="A114">
        <f t="shared" si="8"/>
        <v>16</v>
      </c>
      <c r="B114">
        <f t="shared" si="4"/>
        <v>0.9999999999999998</v>
      </c>
      <c r="C114">
        <f t="shared" si="5"/>
        <v>0.9999999999439396</v>
      </c>
      <c r="D114">
        <f t="shared" si="6"/>
        <v>0.9999801309563697</v>
      </c>
      <c r="E114">
        <f t="shared" si="7"/>
        <v>0.6641232006065446</v>
      </c>
    </row>
    <row r="115" spans="1:5" ht="12.75">
      <c r="A115">
        <f t="shared" si="8"/>
        <v>17</v>
      </c>
      <c r="B115">
        <f t="shared" si="4"/>
        <v>0.9999999999999998</v>
      </c>
      <c r="C115">
        <f t="shared" si="5"/>
        <v>0.9999999999938112</v>
      </c>
      <c r="D115">
        <f t="shared" si="6"/>
        <v>0.9999945836617301</v>
      </c>
      <c r="E115">
        <f t="shared" si="7"/>
        <v>0.7488587520753689</v>
      </c>
    </row>
    <row r="116" spans="1:5" ht="12.75">
      <c r="A116">
        <f t="shared" si="8"/>
        <v>18</v>
      </c>
      <c r="B116">
        <f t="shared" si="4"/>
        <v>0.9999999999999998</v>
      </c>
      <c r="C116">
        <f t="shared" si="5"/>
        <v>0.9999999999993524</v>
      </c>
      <c r="D116">
        <f t="shared" si="6"/>
        <v>0.999998598302108</v>
      </c>
      <c r="E116">
        <f t="shared" si="7"/>
        <v>0.8194717116327224</v>
      </c>
    </row>
    <row r="117" spans="1:5" ht="12.75">
      <c r="A117">
        <f t="shared" si="8"/>
        <v>19</v>
      </c>
      <c r="B117">
        <f t="shared" si="4"/>
        <v>0.9999999999999998</v>
      </c>
      <c r="C117">
        <f t="shared" si="5"/>
        <v>0.9999999999999357</v>
      </c>
      <c r="D117">
        <f t="shared" si="6"/>
        <v>0.999999654786418</v>
      </c>
      <c r="E117">
        <f t="shared" si="7"/>
        <v>0.8752187849674752</v>
      </c>
    </row>
    <row r="118" spans="1:5" ht="12.75">
      <c r="A118">
        <f t="shared" si="8"/>
        <v>20</v>
      </c>
      <c r="B118">
        <f t="shared" si="4"/>
        <v>0.9999999999999998</v>
      </c>
      <c r="C118">
        <f t="shared" si="5"/>
        <v>0.999999999999994</v>
      </c>
      <c r="D118">
        <f t="shared" si="6"/>
        <v>0.9999999189074954</v>
      </c>
      <c r="E118">
        <f t="shared" si="7"/>
        <v>0.9170290899685398</v>
      </c>
    </row>
    <row r="119" spans="1:5" ht="12.75">
      <c r="A119">
        <f t="shared" si="8"/>
        <v>21</v>
      </c>
      <c r="B119">
        <f t="shared" si="4"/>
        <v>0.9999999999999998</v>
      </c>
      <c r="C119">
        <f t="shared" si="5"/>
        <v>0.9999999999999996</v>
      </c>
      <c r="D119">
        <f t="shared" si="6"/>
        <v>0.9999999817934663</v>
      </c>
      <c r="E119">
        <f t="shared" si="7"/>
        <v>0.9468935935407288</v>
      </c>
    </row>
    <row r="120" spans="1:5" ht="12.75">
      <c r="A120">
        <f t="shared" si="8"/>
        <v>22</v>
      </c>
      <c r="B120">
        <f t="shared" si="4"/>
        <v>0.9999999999999998</v>
      </c>
      <c r="C120">
        <f t="shared" si="5"/>
        <v>1</v>
      </c>
      <c r="D120">
        <f t="shared" si="6"/>
        <v>0.9999999960857324</v>
      </c>
      <c r="E120">
        <f t="shared" si="7"/>
        <v>0.9672557550672213</v>
      </c>
    </row>
    <row r="121" spans="1:5" ht="12.75">
      <c r="A121">
        <f t="shared" si="8"/>
        <v>23</v>
      </c>
      <c r="B121">
        <f t="shared" si="4"/>
        <v>0.9999999999999998</v>
      </c>
      <c r="C121">
        <f t="shared" si="5"/>
        <v>1</v>
      </c>
      <c r="D121">
        <f t="shared" si="6"/>
        <v>0.9999999991927468</v>
      </c>
      <c r="E121">
        <f t="shared" si="7"/>
        <v>0.9805354256279772</v>
      </c>
    </row>
    <row r="122" spans="1:5" ht="12.75">
      <c r="A122">
        <f t="shared" si="8"/>
        <v>24</v>
      </c>
      <c r="B122">
        <f t="shared" si="4"/>
        <v>0.9999999999999998</v>
      </c>
      <c r="C122">
        <f t="shared" si="5"/>
        <v>1</v>
      </c>
      <c r="D122">
        <f t="shared" si="6"/>
        <v>0.9999999998400415</v>
      </c>
      <c r="E122">
        <f t="shared" si="7"/>
        <v>0.9888352197284497</v>
      </c>
    </row>
    <row r="123" spans="1:5" ht="12.75">
      <c r="A123">
        <f t="shared" si="8"/>
        <v>25</v>
      </c>
      <c r="B123">
        <f t="shared" si="4"/>
        <v>0.9999999999999998</v>
      </c>
      <c r="C123">
        <f t="shared" si="5"/>
        <v>1</v>
      </c>
      <c r="D123">
        <f t="shared" si="6"/>
        <v>0.9999999999695004</v>
      </c>
      <c r="E123">
        <f t="shared" si="7"/>
        <v>0.9938150961887332</v>
      </c>
    </row>
    <row r="124" spans="1:5" ht="12.75">
      <c r="A124">
        <f t="shared" si="8"/>
        <v>26</v>
      </c>
      <c r="B124">
        <f t="shared" si="4"/>
        <v>0.9999999999999998</v>
      </c>
      <c r="C124">
        <f t="shared" si="5"/>
        <v>1</v>
      </c>
      <c r="D124">
        <f t="shared" si="6"/>
        <v>0.9999999999943964</v>
      </c>
      <c r="E124">
        <f t="shared" si="7"/>
        <v>0.9966881018388968</v>
      </c>
    </row>
    <row r="125" spans="1:5" ht="12.75">
      <c r="A125">
        <f t="shared" si="8"/>
        <v>27</v>
      </c>
      <c r="B125">
        <f t="shared" si="4"/>
        <v>0.9999999999999998</v>
      </c>
      <c r="C125">
        <f t="shared" si="5"/>
        <v>1</v>
      </c>
      <c r="D125">
        <f t="shared" si="6"/>
        <v>0.9999999999990067</v>
      </c>
      <c r="E125">
        <f t="shared" si="7"/>
        <v>0.9982842160889877</v>
      </c>
    </row>
    <row r="126" spans="1:5" ht="12.75">
      <c r="A126">
        <f t="shared" si="8"/>
        <v>28</v>
      </c>
      <c r="B126">
        <f t="shared" si="4"/>
        <v>0.9999999999999998</v>
      </c>
      <c r="C126">
        <f t="shared" si="5"/>
        <v>1</v>
      </c>
      <c r="D126">
        <f t="shared" si="6"/>
        <v>0.9999999999998299</v>
      </c>
      <c r="E126">
        <f t="shared" si="7"/>
        <v>0.9991392772943934</v>
      </c>
    </row>
    <row r="127" spans="1:5" ht="12.75">
      <c r="A127">
        <f t="shared" si="8"/>
        <v>29</v>
      </c>
      <c r="B127">
        <f t="shared" si="4"/>
        <v>0.9999999999999998</v>
      </c>
      <c r="C127">
        <f t="shared" si="5"/>
        <v>1</v>
      </c>
      <c r="D127">
        <f t="shared" si="6"/>
        <v>0.9999999999999719</v>
      </c>
      <c r="E127">
        <f t="shared" si="7"/>
        <v>0.9995815503316723</v>
      </c>
    </row>
    <row r="128" spans="1:5" ht="12.75">
      <c r="A128">
        <f t="shared" si="8"/>
        <v>30</v>
      </c>
      <c r="B128">
        <f t="shared" si="4"/>
        <v>0.9999999999999998</v>
      </c>
      <c r="C128">
        <f t="shared" si="5"/>
        <v>1</v>
      </c>
      <c r="D128">
        <f t="shared" si="6"/>
        <v>0.9999999999999956</v>
      </c>
      <c r="E128">
        <f t="shared" si="7"/>
        <v>0.9998026868503117</v>
      </c>
    </row>
    <row r="129" spans="1:5" ht="12.75">
      <c r="A129">
        <f t="shared" si="8"/>
        <v>31</v>
      </c>
      <c r="B129">
        <f t="shared" si="4"/>
        <v>0.9999999999999998</v>
      </c>
      <c r="C129">
        <f t="shared" si="5"/>
        <v>1</v>
      </c>
      <c r="D129">
        <f t="shared" si="6"/>
        <v>0.9999999999999993</v>
      </c>
      <c r="E129">
        <f t="shared" si="7"/>
        <v>0.9999096883915889</v>
      </c>
    </row>
    <row r="130" spans="1:5" ht="12.75">
      <c r="A130">
        <f t="shared" si="8"/>
        <v>32</v>
      </c>
      <c r="B130">
        <f t="shared" si="4"/>
        <v>0.9999999999999998</v>
      </c>
      <c r="C130">
        <f t="shared" si="5"/>
        <v>1</v>
      </c>
      <c r="D130">
        <f t="shared" si="6"/>
        <v>0.9999999999999999</v>
      </c>
      <c r="E130">
        <f t="shared" si="7"/>
        <v>0.9999598453640626</v>
      </c>
    </row>
    <row r="131" spans="1:5" ht="12.75">
      <c r="A131">
        <f t="shared" si="8"/>
        <v>33</v>
      </c>
      <c r="B131">
        <f t="shared" si="4"/>
        <v>0.9999999999999998</v>
      </c>
      <c r="C131">
        <f t="shared" si="5"/>
        <v>1</v>
      </c>
      <c r="D131">
        <f t="shared" si="6"/>
        <v>1</v>
      </c>
      <c r="E131">
        <f t="shared" si="7"/>
        <v>0.9999826439879143</v>
      </c>
    </row>
    <row r="132" spans="1:5" ht="12.75">
      <c r="A132">
        <f t="shared" si="8"/>
        <v>34</v>
      </c>
      <c r="B132">
        <f t="shared" si="4"/>
        <v>0.9999999999999998</v>
      </c>
      <c r="C132">
        <f t="shared" si="5"/>
        <v>1</v>
      </c>
      <c r="D132">
        <f t="shared" si="6"/>
        <v>1</v>
      </c>
      <c r="E132">
        <f t="shared" si="7"/>
        <v>0.9999927022043194</v>
      </c>
    </row>
    <row r="133" spans="1:5" ht="12.75">
      <c r="A133">
        <f t="shared" si="8"/>
        <v>35</v>
      </c>
      <c r="B133">
        <f t="shared" si="4"/>
        <v>0.9999999999999998</v>
      </c>
      <c r="C133">
        <f t="shared" si="5"/>
        <v>1</v>
      </c>
      <c r="D133">
        <f t="shared" si="6"/>
        <v>1</v>
      </c>
      <c r="E133">
        <f t="shared" si="7"/>
        <v>0.999997012868493</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2:G78"/>
  <sheetViews>
    <sheetView tabSelected="1" workbookViewId="0" topLeftCell="E1">
      <selection activeCell="G44" sqref="G44"/>
    </sheetView>
  </sheetViews>
  <sheetFormatPr defaultColWidth="9.140625" defaultRowHeight="12.75"/>
  <sheetData>
    <row r="2" ht="12.75">
      <c r="B2" t="s">
        <v>4</v>
      </c>
    </row>
    <row r="3" spans="1:5" ht="12.75">
      <c r="A3" s="1" t="s">
        <v>3</v>
      </c>
      <c r="B3">
        <v>2</v>
      </c>
      <c r="C3">
        <v>4</v>
      </c>
      <c r="D3">
        <v>10</v>
      </c>
      <c r="E3">
        <v>16</v>
      </c>
    </row>
    <row r="4" spans="1:5" ht="12.75">
      <c r="A4">
        <v>0.1</v>
      </c>
      <c r="B4">
        <f>((0.5^(B$3/2))*($A4^((0.5*B$3)-1))*(EXP(-0.5*($A4))))/(FACT((0.5*B$3)-1))</f>
        <v>0.475614712250357</v>
      </c>
      <c r="C4">
        <f aca="true" t="shared" si="0" ref="C4:E19">((0.5^(C$3/2))*($A4^((0.5*C$3)-1))*(EXP(-0.5*($A4))))/(FACT((0.5*C$3)-1))</f>
        <v>0.023780735612517853</v>
      </c>
      <c r="D4">
        <f t="shared" si="0"/>
        <v>1.2385799798186388E-07</v>
      </c>
      <c r="E4">
        <f t="shared" si="0"/>
        <v>7.37249987987285E-14</v>
      </c>
    </row>
    <row r="5" spans="1:5" ht="12.75">
      <c r="A5">
        <v>1</v>
      </c>
      <c r="B5">
        <f aca="true" t="shared" si="1" ref="B5:E39">((0.5^(B$3/2))*($A5^((0.5*B$3)-1))*(EXP(-0.5*($A5))))/(FACT((0.5*B$3)-1))</f>
        <v>0.3032653298563167</v>
      </c>
      <c r="C5">
        <f t="shared" si="0"/>
        <v>0.15163266492815836</v>
      </c>
      <c r="D5">
        <f t="shared" si="0"/>
        <v>0.0007897534631674915</v>
      </c>
      <c r="E5">
        <f t="shared" si="0"/>
        <v>4.700913471235068E-07</v>
      </c>
    </row>
    <row r="6" spans="1:5" ht="12.75">
      <c r="A6">
        <f aca="true" t="shared" si="2" ref="A6:A39">A5+1</f>
        <v>2</v>
      </c>
      <c r="B6">
        <f t="shared" si="1"/>
        <v>0.18393972058572117</v>
      </c>
      <c r="C6">
        <f t="shared" si="0"/>
        <v>0.18393972058572117</v>
      </c>
      <c r="D6">
        <f t="shared" si="0"/>
        <v>0.007664155024405049</v>
      </c>
      <c r="E6">
        <f t="shared" si="0"/>
        <v>3.6495976306690707E-05</v>
      </c>
    </row>
    <row r="7" spans="1:5" ht="12.75">
      <c r="A7">
        <f t="shared" si="2"/>
        <v>3</v>
      </c>
      <c r="B7">
        <f t="shared" si="1"/>
        <v>0.11156508007421491</v>
      </c>
      <c r="C7">
        <f t="shared" si="0"/>
        <v>0.16734762011132237</v>
      </c>
      <c r="D7">
        <f t="shared" si="0"/>
        <v>0.023533259078154706</v>
      </c>
      <c r="E7">
        <f t="shared" si="0"/>
        <v>0.00037821309232748633</v>
      </c>
    </row>
    <row r="8" spans="1:5" ht="12.75">
      <c r="A8">
        <f t="shared" si="2"/>
        <v>4</v>
      </c>
      <c r="B8">
        <f t="shared" si="1"/>
        <v>0.06766764161830635</v>
      </c>
      <c r="C8">
        <f t="shared" si="0"/>
        <v>0.1353352832366127</v>
      </c>
      <c r="D8">
        <f t="shared" si="0"/>
        <v>0.0451117610788709</v>
      </c>
      <c r="E8">
        <f t="shared" si="0"/>
        <v>0.0017185432791950819</v>
      </c>
    </row>
    <row r="9" spans="1:5" ht="12.75">
      <c r="A9">
        <f t="shared" si="2"/>
        <v>5</v>
      </c>
      <c r="B9">
        <f t="shared" si="1"/>
        <v>0.0410424993119494</v>
      </c>
      <c r="C9">
        <f t="shared" si="0"/>
        <v>0.1026062482798735</v>
      </c>
      <c r="D9">
        <f t="shared" si="0"/>
        <v>0.06680094289054264</v>
      </c>
      <c r="E9">
        <f t="shared" si="0"/>
        <v>0.004970308250784423</v>
      </c>
    </row>
    <row r="10" spans="1:5" ht="12.75">
      <c r="A10">
        <f t="shared" si="2"/>
        <v>6</v>
      </c>
      <c r="B10">
        <f t="shared" si="1"/>
        <v>0.024893534183931972</v>
      </c>
      <c r="C10">
        <f t="shared" si="0"/>
        <v>0.07468060255179591</v>
      </c>
      <c r="D10">
        <f t="shared" si="0"/>
        <v>0.08401567787077041</v>
      </c>
      <c r="E10">
        <f t="shared" si="0"/>
        <v>0.01080201572624191</v>
      </c>
    </row>
    <row r="11" spans="1:5" ht="12.75">
      <c r="A11">
        <f t="shared" si="2"/>
        <v>7</v>
      </c>
      <c r="B11">
        <f t="shared" si="1"/>
        <v>0.01509869171115925</v>
      </c>
      <c r="C11">
        <f t="shared" si="0"/>
        <v>0.052845420989057375</v>
      </c>
      <c r="D11">
        <f t="shared" si="0"/>
        <v>0.09440614270440979</v>
      </c>
      <c r="E11">
        <f t="shared" si="0"/>
        <v>0.019274587468817</v>
      </c>
    </row>
    <row r="12" spans="1:5" ht="12.75">
      <c r="A12">
        <f t="shared" si="2"/>
        <v>8</v>
      </c>
      <c r="B12">
        <f t="shared" si="1"/>
        <v>0.00915781944436709</v>
      </c>
      <c r="C12">
        <f t="shared" si="0"/>
        <v>0.03663127777746836</v>
      </c>
      <c r="D12">
        <f t="shared" si="0"/>
        <v>0.09768340740658228</v>
      </c>
      <c r="E12">
        <f t="shared" si="0"/>
        <v>0.029770181304863173</v>
      </c>
    </row>
    <row r="13" spans="1:5" ht="12.75">
      <c r="A13">
        <f t="shared" si="2"/>
        <v>9</v>
      </c>
      <c r="B13">
        <f t="shared" si="1"/>
        <v>0.005554498269121153</v>
      </c>
      <c r="C13">
        <f t="shared" si="0"/>
        <v>0.02499524221104519</v>
      </c>
      <c r="D13">
        <f t="shared" si="0"/>
        <v>0.09490381027006221</v>
      </c>
      <c r="E13">
        <f t="shared" si="0"/>
        <v>0.041181474813616274</v>
      </c>
    </row>
    <row r="14" spans="1:5" ht="12.75">
      <c r="A14">
        <f t="shared" si="2"/>
        <v>10</v>
      </c>
      <c r="B14">
        <f t="shared" si="1"/>
        <v>0.0033689734995427335</v>
      </c>
      <c r="C14">
        <f t="shared" si="0"/>
        <v>0.01684486749771367</v>
      </c>
      <c r="D14">
        <f t="shared" si="0"/>
        <v>0.08773368488392536</v>
      </c>
      <c r="E14">
        <f t="shared" si="0"/>
        <v>0.052222431478527</v>
      </c>
    </row>
    <row r="15" spans="1:5" ht="12.75">
      <c r="A15">
        <f t="shared" si="2"/>
        <v>11</v>
      </c>
      <c r="B15">
        <f t="shared" si="1"/>
        <v>0.0020433857192320333</v>
      </c>
      <c r="C15">
        <f t="shared" si="0"/>
        <v>0.011238621455776183</v>
      </c>
      <c r="D15">
        <f t="shared" si="0"/>
        <v>0.07790940186269844</v>
      </c>
      <c r="E15">
        <f t="shared" si="0"/>
        <v>0.061724651118602154</v>
      </c>
    </row>
    <row r="16" spans="1:5" ht="12.75">
      <c r="A16">
        <f t="shared" si="2"/>
        <v>12</v>
      </c>
      <c r="B16">
        <f t="shared" si="1"/>
        <v>0.0012393760883331792</v>
      </c>
      <c r="C16">
        <f t="shared" si="0"/>
        <v>0.0074362565299990755</v>
      </c>
      <c r="D16">
        <f t="shared" si="0"/>
        <v>0.06692630876999169</v>
      </c>
      <c r="E16">
        <f t="shared" si="0"/>
        <v>0.06883848902056287</v>
      </c>
    </row>
    <row r="17" spans="1:5" ht="12.75">
      <c r="A17">
        <f t="shared" si="2"/>
        <v>13</v>
      </c>
      <c r="B17">
        <f t="shared" si="1"/>
        <v>0.0007517195964887862</v>
      </c>
      <c r="C17">
        <f t="shared" si="0"/>
        <v>0.00488617737717711</v>
      </c>
      <c r="D17">
        <f t="shared" si="0"/>
        <v>0.055911102591969325</v>
      </c>
      <c r="E17">
        <f t="shared" si="0"/>
        <v>0.07311707880628371</v>
      </c>
    </row>
    <row r="18" spans="1:5" ht="12.75">
      <c r="A18">
        <f t="shared" si="2"/>
        <v>14</v>
      </c>
      <c r="B18">
        <f t="shared" si="1"/>
        <v>0.0004559409827772581</v>
      </c>
      <c r="C18">
        <f t="shared" si="0"/>
        <v>0.003191586879440807</v>
      </c>
      <c r="D18">
        <f t="shared" si="0"/>
        <v>0.04561309581867486</v>
      </c>
      <c r="E18">
        <f t="shared" si="0"/>
        <v>0.07450138983716895</v>
      </c>
    </row>
    <row r="19" spans="1:5" ht="12.75">
      <c r="A19">
        <f t="shared" si="2"/>
        <v>15</v>
      </c>
      <c r="B19">
        <f t="shared" si="1"/>
        <v>0.0002765421850739168</v>
      </c>
      <c r="C19">
        <f t="shared" si="0"/>
        <v>0.0020740663880543762</v>
      </c>
      <c r="D19">
        <f t="shared" si="0"/>
        <v>0.03645819822751833</v>
      </c>
      <c r="E19">
        <f t="shared" si="0"/>
        <v>0.07324191608206808</v>
      </c>
    </row>
    <row r="20" spans="1:5" ht="12.75">
      <c r="A20">
        <f t="shared" si="2"/>
        <v>16</v>
      </c>
      <c r="B20">
        <f t="shared" si="1"/>
        <v>0.00016773131395125593</v>
      </c>
      <c r="C20">
        <f t="shared" si="1"/>
        <v>0.0013418505116100474</v>
      </c>
      <c r="D20">
        <f t="shared" si="1"/>
        <v>0.02862614424768101</v>
      </c>
      <c r="E20">
        <f t="shared" si="1"/>
        <v>0.06979326597529846</v>
      </c>
    </row>
    <row r="21" spans="1:5" ht="12.75">
      <c r="A21">
        <f t="shared" si="2"/>
        <v>17</v>
      </c>
      <c r="B21">
        <f t="shared" si="1"/>
        <v>0.00010173418450532208</v>
      </c>
      <c r="C21">
        <f t="shared" si="1"/>
        <v>0.0008647405682952377</v>
      </c>
      <c r="D21">
        <f t="shared" si="1"/>
        <v>0.0221274500626797</v>
      </c>
      <c r="E21">
        <f t="shared" si="1"/>
        <v>0.06470962033211035</v>
      </c>
    </row>
    <row r="22" spans="1:5" ht="12.75">
      <c r="A22">
        <f t="shared" si="2"/>
        <v>18</v>
      </c>
      <c r="B22">
        <f t="shared" si="1"/>
        <v>6.170490204333978E-05</v>
      </c>
      <c r="C22">
        <f t="shared" si="1"/>
        <v>0.000555344118390058</v>
      </c>
      <c r="D22">
        <f t="shared" si="1"/>
        <v>0.01686857759609801</v>
      </c>
      <c r="E22">
        <f t="shared" si="1"/>
        <v>0.05855806222645454</v>
      </c>
    </row>
    <row r="23" spans="1:5" ht="12.75">
      <c r="A23">
        <f t="shared" si="2"/>
        <v>19</v>
      </c>
      <c r="B23">
        <f t="shared" si="1"/>
        <v>3.74259149438503E-05</v>
      </c>
      <c r="C23">
        <f t="shared" si="1"/>
        <v>0.0003555461919665778</v>
      </c>
      <c r="D23">
        <f t="shared" si="1"/>
        <v>0.012701517347389361</v>
      </c>
      <c r="E23">
        <f t="shared" si="1"/>
        <v>0.05185696874151407</v>
      </c>
    </row>
    <row r="24" spans="1:5" ht="12.75">
      <c r="A24">
        <f t="shared" si="2"/>
        <v>20</v>
      </c>
      <c r="B24">
        <f t="shared" si="1"/>
        <v>2.2699964881242427E-05</v>
      </c>
      <c r="C24">
        <f t="shared" si="1"/>
        <v>0.00022699964881242428</v>
      </c>
      <c r="D24">
        <f t="shared" si="1"/>
        <v>0.009458318700517677</v>
      </c>
      <c r="E24">
        <f t="shared" si="1"/>
        <v>0.045039612859607996</v>
      </c>
    </row>
    <row r="25" spans="1:5" ht="12.75">
      <c r="A25">
        <f t="shared" si="2"/>
        <v>21</v>
      </c>
      <c r="B25">
        <f t="shared" si="1"/>
        <v>1.3768224674873579E-05</v>
      </c>
      <c r="C25">
        <f t="shared" si="1"/>
        <v>0.00014456635908617258</v>
      </c>
      <c r="D25">
        <f t="shared" si="1"/>
        <v>0.006973067976547106</v>
      </c>
      <c r="E25">
        <f t="shared" si="1"/>
        <v>0.03843903722071592</v>
      </c>
    </row>
    <row r="26" spans="1:5" ht="12.75">
      <c r="A26">
        <f t="shared" si="2"/>
        <v>22</v>
      </c>
      <c r="B26">
        <f t="shared" si="1"/>
        <v>8.35085039512283E-06</v>
      </c>
      <c r="C26">
        <f t="shared" si="1"/>
        <v>9.185935434635113E-05</v>
      </c>
      <c r="D26">
        <f t="shared" si="1"/>
        <v>0.005094366693124723</v>
      </c>
      <c r="E26">
        <f t="shared" si="1"/>
        <v>0.03228858127880479</v>
      </c>
    </row>
    <row r="27" spans="1:5" ht="12.75">
      <c r="A27">
        <f t="shared" si="2"/>
        <v>23</v>
      </c>
      <c r="B27">
        <f t="shared" si="1"/>
        <v>5.065046799315355E-06</v>
      </c>
      <c r="C27">
        <f t="shared" si="1"/>
        <v>5.824803819212659E-05</v>
      </c>
      <c r="D27">
        <f t="shared" si="1"/>
        <v>0.0036911660452271047</v>
      </c>
      <c r="E27">
        <f t="shared" si="1"/>
        <v>0.026732391233498923</v>
      </c>
    </row>
    <row r="28" spans="1:5" ht="12.75">
      <c r="A28">
        <f t="shared" si="2"/>
        <v>24</v>
      </c>
      <c r="B28">
        <f t="shared" si="1"/>
        <v>3.072106176664105E-06</v>
      </c>
      <c r="C28">
        <f t="shared" si="1"/>
        <v>3.686527411996926E-05</v>
      </c>
      <c r="D28">
        <f t="shared" si="1"/>
        <v>0.0026542997366377865</v>
      </c>
      <c r="E28">
        <f t="shared" si="1"/>
        <v>0.021841094975762358</v>
      </c>
    </row>
    <row r="29" spans="1:5" ht="12.75">
      <c r="A29">
        <f t="shared" si="2"/>
        <v>25</v>
      </c>
      <c r="B29">
        <f t="shared" si="1"/>
        <v>1.8633265860393355E-06</v>
      </c>
      <c r="C29">
        <f t="shared" si="1"/>
        <v>2.329158232549169E-05</v>
      </c>
      <c r="D29">
        <f t="shared" si="1"/>
        <v>0.0018954738220614985</v>
      </c>
      <c r="E29">
        <f t="shared" si="1"/>
        <v>0.017629034803399352</v>
      </c>
    </row>
    <row r="30" spans="1:5" ht="12.75">
      <c r="A30">
        <f t="shared" si="2"/>
        <v>26</v>
      </c>
      <c r="B30">
        <f t="shared" si="1"/>
        <v>1.1301647034905271E-06</v>
      </c>
      <c r="C30">
        <f t="shared" si="1"/>
        <v>1.4692141145376853E-05</v>
      </c>
      <c r="D30">
        <f t="shared" si="1"/>
        <v>0.001344943087349706</v>
      </c>
      <c r="E30">
        <f t="shared" si="1"/>
        <v>0.014070666490034781</v>
      </c>
    </row>
    <row r="31" spans="1:5" ht="12.75">
      <c r="A31">
        <f t="shared" si="2"/>
        <v>27</v>
      </c>
      <c r="B31">
        <f t="shared" si="1"/>
        <v>6.854795431920422E-07</v>
      </c>
      <c r="C31">
        <f t="shared" si="1"/>
        <v>9.25397383309257E-06</v>
      </c>
      <c r="D31">
        <f t="shared" si="1"/>
        <v>0.0009486769112331305</v>
      </c>
      <c r="E31">
        <f t="shared" si="1"/>
        <v>0.011114766454643875</v>
      </c>
    </row>
    <row r="32" spans="1:5" ht="12.75">
      <c r="A32">
        <f t="shared" si="2"/>
        <v>28</v>
      </c>
      <c r="B32">
        <f t="shared" si="1"/>
        <v>4.1576435955178394E-07</v>
      </c>
      <c r="C32">
        <f t="shared" si="1"/>
        <v>5.820701033724975E-06</v>
      </c>
      <c r="D32">
        <f t="shared" si="1"/>
        <v>0.0006655001515225555</v>
      </c>
      <c r="E32">
        <f t="shared" si="1"/>
        <v>0.008695868646561392</v>
      </c>
    </row>
    <row r="33" spans="1:5" ht="12.75">
      <c r="A33">
        <f t="shared" si="2"/>
        <v>29</v>
      </c>
      <c r="B33">
        <f t="shared" si="1"/>
        <v>2.52173831283944E-07</v>
      </c>
      <c r="C33">
        <f t="shared" si="1"/>
        <v>3.656520553617188E-06</v>
      </c>
      <c r="D33">
        <f t="shared" si="1"/>
        <v>0.00046447333219880007</v>
      </c>
      <c r="E33">
        <f t="shared" si="1"/>
        <v>0.00674288101130746</v>
      </c>
    </row>
    <row r="34" spans="1:5" ht="12.75">
      <c r="A34">
        <f t="shared" si="2"/>
        <v>30</v>
      </c>
      <c r="B34">
        <f t="shared" si="1"/>
        <v>1.529511602509129E-07</v>
      </c>
      <c r="C34">
        <f t="shared" si="1"/>
        <v>2.294267403763693E-06</v>
      </c>
      <c r="D34">
        <f t="shared" si="1"/>
        <v>0.00032263135365426937</v>
      </c>
      <c r="E34">
        <f t="shared" si="1"/>
        <v>0.0051851467551579005</v>
      </c>
    </row>
    <row r="35" spans="1:5" ht="12.75">
      <c r="A35">
        <f t="shared" si="2"/>
        <v>31</v>
      </c>
      <c r="B35">
        <f t="shared" si="1"/>
        <v>9.276956813079892E-08</v>
      </c>
      <c r="C35">
        <f t="shared" si="1"/>
        <v>1.4379283060273833E-06</v>
      </c>
      <c r="D35">
        <f t="shared" si="1"/>
        <v>0.0002231110529419884</v>
      </c>
      <c r="E35">
        <f t="shared" si="1"/>
        <v>0.003956369867973082</v>
      </c>
    </row>
    <row r="36" spans="1:5" ht="12.75">
      <c r="A36">
        <f t="shared" si="2"/>
        <v>32</v>
      </c>
      <c r="B36">
        <f t="shared" si="1"/>
        <v>5.626758735962956E-08</v>
      </c>
      <c r="C36">
        <f t="shared" si="1"/>
        <v>9.002813977540729E-07</v>
      </c>
      <c r="D36">
        <f t="shared" si="1"/>
        <v>0.00015364802521669512</v>
      </c>
      <c r="E36">
        <f t="shared" si="1"/>
        <v>0.0029968681489884914</v>
      </c>
    </row>
    <row r="37" spans="1:5" ht="12.75">
      <c r="A37">
        <f t="shared" si="2"/>
        <v>33</v>
      </c>
      <c r="B37">
        <f t="shared" si="1"/>
        <v>3.412801688167435E-08</v>
      </c>
      <c r="C37">
        <f t="shared" si="1"/>
        <v>5.631122785476267E-07</v>
      </c>
      <c r="D37">
        <f t="shared" si="1"/>
        <v>0.00010539878101128158</v>
      </c>
      <c r="E37">
        <f t="shared" si="1"/>
        <v>0.0022545928530966824</v>
      </c>
    </row>
    <row r="38" spans="1:5" ht="12.75">
      <c r="A38">
        <f t="shared" si="2"/>
        <v>34</v>
      </c>
      <c r="B38">
        <f t="shared" si="1"/>
        <v>2.0699688593925834E-08</v>
      </c>
      <c r="C38">
        <f t="shared" si="1"/>
        <v>3.518947060967392E-07</v>
      </c>
      <c r="D38">
        <f t="shared" si="1"/>
        <v>7.203577879388665E-05</v>
      </c>
      <c r="E38">
        <f t="shared" si="1"/>
        <v>0.0016852941962588817</v>
      </c>
    </row>
    <row r="39" spans="1:5" ht="12.75">
      <c r="A39">
        <f t="shared" si="2"/>
        <v>35</v>
      </c>
      <c r="B39">
        <f t="shared" si="1"/>
        <v>1.255499577871991E-08</v>
      </c>
      <c r="C39">
        <f t="shared" si="1"/>
        <v>2.197124261275984E-07</v>
      </c>
      <c r="D39">
        <f t="shared" si="1"/>
        <v>4.9063386824066574E-05</v>
      </c>
      <c r="E39">
        <f t="shared" si="1"/>
        <v>0.0012521385179058656</v>
      </c>
    </row>
    <row r="41" ht="12.75">
      <c r="B41" t="s">
        <v>4</v>
      </c>
    </row>
    <row r="42" spans="1:5" ht="12.75">
      <c r="A42" s="1" t="s">
        <v>3</v>
      </c>
      <c r="B42">
        <v>2</v>
      </c>
      <c r="C42">
        <v>4</v>
      </c>
      <c r="D42">
        <v>10</v>
      </c>
      <c r="E42">
        <v>16</v>
      </c>
    </row>
    <row r="43" spans="1:7" ht="12.75">
      <c r="A43">
        <v>0</v>
      </c>
      <c r="B43">
        <f>1-CHIDIST($A43,B$42)</f>
        <v>0</v>
      </c>
      <c r="C43">
        <f aca="true" t="shared" si="3" ref="C43:E58">1-CHIDIST($A43,C$42)</f>
        <v>0</v>
      </c>
      <c r="D43">
        <f t="shared" si="3"/>
        <v>0</v>
      </c>
      <c r="E43">
        <f t="shared" si="3"/>
        <v>0</v>
      </c>
      <c r="G43" t="s">
        <v>5</v>
      </c>
    </row>
    <row r="44" spans="1:5" ht="12.75">
      <c r="A44">
        <v>1</v>
      </c>
      <c r="B44">
        <f aca="true" t="shared" si="4" ref="B44:E78">1-CHIDIST($A44,B$42)</f>
        <v>0.3934693368682902</v>
      </c>
      <c r="C44">
        <f t="shared" si="3"/>
        <v>0.09020401026781943</v>
      </c>
      <c r="D44">
        <f t="shared" si="3"/>
        <v>0.0001721156296627946</v>
      </c>
      <c r="E44">
        <f t="shared" si="3"/>
        <v>6.219690817932388E-08</v>
      </c>
    </row>
    <row r="45" spans="1:5" ht="12.75">
      <c r="A45">
        <f aca="true" t="shared" si="5" ref="A45:A78">A44+1</f>
        <v>2</v>
      </c>
      <c r="B45">
        <f t="shared" si="4"/>
        <v>0.6321205588132113</v>
      </c>
      <c r="C45">
        <f t="shared" si="3"/>
        <v>0.264241116848168</v>
      </c>
      <c r="D45">
        <f t="shared" si="3"/>
        <v>0.003659846764350605</v>
      </c>
      <c r="E45">
        <f t="shared" si="3"/>
        <v>1.0249196658040916E-05</v>
      </c>
    </row>
    <row r="46" spans="1:5" ht="12.75">
      <c r="A46">
        <f t="shared" si="5"/>
        <v>3</v>
      </c>
      <c r="B46">
        <f t="shared" si="4"/>
        <v>0.776869839842262</v>
      </c>
      <c r="C46">
        <f t="shared" si="3"/>
        <v>0.44217459186355135</v>
      </c>
      <c r="D46">
        <f t="shared" si="3"/>
        <v>0.0185759361428125</v>
      </c>
      <c r="E46">
        <f t="shared" si="3"/>
        <v>0.00016956572822934834</v>
      </c>
    </row>
    <row r="47" spans="1:5" ht="12.75">
      <c r="A47">
        <f t="shared" si="5"/>
        <v>4</v>
      </c>
      <c r="B47">
        <f t="shared" si="4"/>
        <v>0.8646647167577417</v>
      </c>
      <c r="C47">
        <f t="shared" si="3"/>
        <v>0.5939941502553396</v>
      </c>
      <c r="D47">
        <f t="shared" si="3"/>
        <v>0.05265301687244184</v>
      </c>
      <c r="E47">
        <f t="shared" si="3"/>
        <v>0.001096718961887344</v>
      </c>
    </row>
    <row r="48" spans="1:5" ht="12.75">
      <c r="A48">
        <f t="shared" si="5"/>
        <v>5</v>
      </c>
      <c r="B48">
        <f t="shared" si="4"/>
        <v>0.9179150013726769</v>
      </c>
      <c r="C48">
        <f t="shared" si="3"/>
        <v>0.7127025047917133</v>
      </c>
      <c r="D48">
        <f t="shared" si="3"/>
        <v>0.10882197954592043</v>
      </c>
      <c r="E48">
        <f t="shared" si="3"/>
        <v>0.004246695462158057</v>
      </c>
    </row>
    <row r="49" spans="1:5" ht="12.75">
      <c r="A49">
        <f t="shared" si="5"/>
        <v>6</v>
      </c>
      <c r="B49">
        <f t="shared" si="4"/>
        <v>0.9502129316300592</v>
      </c>
      <c r="C49">
        <f t="shared" si="3"/>
        <v>0.8008517265114636</v>
      </c>
      <c r="D49">
        <f t="shared" si="3"/>
        <v>0.18473675193519734</v>
      </c>
      <c r="E49">
        <f t="shared" si="3"/>
        <v>0.011904503299883573</v>
      </c>
    </row>
    <row r="50" spans="1:5" ht="12.75">
      <c r="A50">
        <f t="shared" si="5"/>
        <v>7</v>
      </c>
      <c r="B50">
        <f t="shared" si="4"/>
        <v>0.9698026165764217</v>
      </c>
      <c r="C50">
        <f t="shared" si="3"/>
        <v>0.8641117745879119</v>
      </c>
      <c r="D50">
        <f t="shared" si="3"/>
        <v>0.2745550402071415</v>
      </c>
      <c r="E50">
        <f t="shared" si="3"/>
        <v>0.026738920965199475</v>
      </c>
    </row>
    <row r="51" spans="1:5" ht="12.75">
      <c r="A51">
        <f t="shared" si="5"/>
        <v>8</v>
      </c>
      <c r="B51">
        <f t="shared" si="4"/>
        <v>0.9816843611105017</v>
      </c>
      <c r="C51">
        <f t="shared" si="3"/>
        <v>0.9084218055484746</v>
      </c>
      <c r="D51">
        <f t="shared" si="3"/>
        <v>0.37116305468092536</v>
      </c>
      <c r="E51">
        <f t="shared" si="3"/>
        <v>0.05113361387993565</v>
      </c>
    </row>
    <row r="52" spans="1:5" ht="12.75">
      <c r="A52">
        <f t="shared" si="5"/>
        <v>9</v>
      </c>
      <c r="B52">
        <f t="shared" si="4"/>
        <v>0.9888910034612942</v>
      </c>
      <c r="C52">
        <f t="shared" si="3"/>
        <v>0.938900519034427</v>
      </c>
      <c r="D52">
        <f t="shared" si="3"/>
        <v>0.4678964094797178</v>
      </c>
      <c r="E52">
        <f t="shared" si="3"/>
        <v>0.0865864687863861</v>
      </c>
    </row>
    <row r="53" spans="1:5" ht="12.75">
      <c r="A53">
        <f t="shared" si="5"/>
        <v>10</v>
      </c>
      <c r="B53">
        <f t="shared" si="4"/>
        <v>0.9932620530006334</v>
      </c>
      <c r="C53">
        <f t="shared" si="3"/>
        <v>0.9595723180020198</v>
      </c>
      <c r="D53">
        <f t="shared" si="3"/>
        <v>0.5595067148620123</v>
      </c>
      <c r="E53">
        <f t="shared" si="3"/>
        <v>0.13337167018220542</v>
      </c>
    </row>
    <row r="54" spans="1:5" ht="12.75">
      <c r="A54">
        <f t="shared" si="5"/>
        <v>11</v>
      </c>
      <c r="B54">
        <f t="shared" si="4"/>
        <v>0.9959132285613654</v>
      </c>
      <c r="C54">
        <f t="shared" si="3"/>
        <v>0.9734359856477052</v>
      </c>
      <c r="D54">
        <f t="shared" si="3"/>
        <v>0.6424819975130078</v>
      </c>
      <c r="E54">
        <f t="shared" si="3"/>
        <v>0.19051471257500519</v>
      </c>
    </row>
    <row r="55" spans="1:5" ht="12.75">
      <c r="A55">
        <f t="shared" si="5"/>
        <v>12</v>
      </c>
      <c r="B55">
        <f t="shared" si="4"/>
        <v>0.9975212478232303</v>
      </c>
      <c r="C55">
        <f t="shared" si="3"/>
        <v>0.9826487347618473</v>
      </c>
      <c r="D55">
        <f t="shared" si="3"/>
        <v>0.714943499636274</v>
      </c>
      <c r="E55">
        <f t="shared" si="3"/>
        <v>0.25602021477926895</v>
      </c>
    </row>
    <row r="56" spans="1:5" ht="12.75">
      <c r="A56">
        <f t="shared" si="5"/>
        <v>13</v>
      </c>
      <c r="B56">
        <f t="shared" si="4"/>
        <v>0.9984965608069597</v>
      </c>
      <c r="C56">
        <f t="shared" si="3"/>
        <v>0.9887242060517011</v>
      </c>
      <c r="D56">
        <f t="shared" si="3"/>
        <v>0.7763281831515473</v>
      </c>
      <c r="E56">
        <f t="shared" si="3"/>
        <v>0.32724219286241574</v>
      </c>
    </row>
    <row r="57" spans="1:5" ht="12.75">
      <c r="A57">
        <f t="shared" si="5"/>
        <v>14</v>
      </c>
      <c r="B57">
        <f t="shared" si="4"/>
        <v>0.9990881180344074</v>
      </c>
      <c r="C57">
        <f t="shared" si="3"/>
        <v>0.9927049442749382</v>
      </c>
      <c r="D57">
        <f t="shared" si="3"/>
        <v>0.8270083920893484</v>
      </c>
      <c r="E57">
        <f t="shared" si="3"/>
        <v>0.4012861360198554</v>
      </c>
    </row>
    <row r="58" spans="1:5" ht="12.75">
      <c r="A58">
        <f t="shared" si="5"/>
        <v>15</v>
      </c>
      <c r="B58">
        <f t="shared" si="4"/>
        <v>0.9994469156298291</v>
      </c>
      <c r="C58">
        <f t="shared" si="3"/>
        <v>0.9952987828533402</v>
      </c>
      <c r="D58">
        <f t="shared" si="3"/>
        <v>0.8679381436904611</v>
      </c>
      <c r="E58">
        <f t="shared" si="3"/>
        <v>0.47536144436710004</v>
      </c>
    </row>
    <row r="59" spans="1:5" ht="12.75">
      <c r="A59">
        <f t="shared" si="5"/>
        <v>16</v>
      </c>
      <c r="B59">
        <f t="shared" si="4"/>
        <v>0.9996645373720835</v>
      </c>
      <c r="C59">
        <f t="shared" si="4"/>
        <v>0.9969808363486184</v>
      </c>
      <c r="D59">
        <f t="shared" si="4"/>
        <v>0.9003675994964935</v>
      </c>
      <c r="E59">
        <f t="shared" si="4"/>
        <v>0.5470391904231222</v>
      </c>
    </row>
    <row r="60" spans="1:5" ht="12.75">
      <c r="A60">
        <f t="shared" si="5"/>
        <v>17</v>
      </c>
      <c r="B60">
        <f t="shared" si="4"/>
        <v>0.9997965316309809</v>
      </c>
      <c r="C60">
        <f t="shared" si="4"/>
        <v>0.998067050494233</v>
      </c>
      <c r="D60">
        <f t="shared" si="4"/>
        <v>0.9256360201731336</v>
      </c>
      <c r="E60">
        <f t="shared" si="4"/>
        <v>0.6144028980963308</v>
      </c>
    </row>
    <row r="61" spans="1:5" ht="12.75">
      <c r="A61">
        <f t="shared" si="5"/>
        <v>18</v>
      </c>
      <c r="B61">
        <f t="shared" si="4"/>
        <v>0.9998765901959081</v>
      </c>
      <c r="C61">
        <f t="shared" si="4"/>
        <v>0.9987659019590274</v>
      </c>
      <c r="D61">
        <f t="shared" si="4"/>
        <v>0.9450363584958144</v>
      </c>
      <c r="E61">
        <f t="shared" si="4"/>
        <v>0.6761030356228304</v>
      </c>
    </row>
    <row r="62" spans="1:5" ht="12.75">
      <c r="A62">
        <f t="shared" si="5"/>
        <v>19</v>
      </c>
      <c r="B62">
        <f t="shared" si="4"/>
        <v>0.9999251481701091</v>
      </c>
      <c r="C62">
        <f t="shared" si="4"/>
        <v>0.9992140557861118</v>
      </c>
      <c r="D62">
        <f t="shared" si="4"/>
        <v>0.9597373176527382</v>
      </c>
      <c r="E62">
        <f t="shared" si="4"/>
        <v>0.7313368181628436</v>
      </c>
    </row>
    <row r="63" spans="1:5" ht="12.75">
      <c r="A63">
        <f t="shared" si="5"/>
        <v>20</v>
      </c>
      <c r="B63">
        <f t="shared" si="4"/>
        <v>0.9999546000702356</v>
      </c>
      <c r="C63">
        <f t="shared" si="4"/>
        <v>0.9995006007725699</v>
      </c>
      <c r="D63">
        <f t="shared" si="4"/>
        <v>0.970747311918206</v>
      </c>
      <c r="E63">
        <f t="shared" si="4"/>
        <v>0.7797793533546009</v>
      </c>
    </row>
    <row r="64" spans="1:5" ht="12.75">
      <c r="A64">
        <f t="shared" si="5"/>
        <v>21</v>
      </c>
      <c r="B64">
        <f t="shared" si="4"/>
        <v>0.9999724635506491</v>
      </c>
      <c r="C64">
        <f t="shared" si="4"/>
        <v>0.9996833308324508</v>
      </c>
      <c r="D64">
        <f t="shared" si="4"/>
        <v>0.9789064344090771</v>
      </c>
      <c r="E64">
        <f t="shared" si="4"/>
        <v>0.8214894248065883</v>
      </c>
    </row>
    <row r="65" spans="1:5" ht="12.75">
      <c r="A65">
        <f t="shared" si="5"/>
        <v>22</v>
      </c>
      <c r="B65">
        <f t="shared" si="4"/>
        <v>0.9999832982992091</v>
      </c>
      <c r="C65">
        <f t="shared" si="4"/>
        <v>0.9997995795904998</v>
      </c>
      <c r="D65">
        <f t="shared" si="4"/>
        <v>0.9848953993453261</v>
      </c>
      <c r="E65">
        <f t="shared" si="4"/>
        <v>0.8568084653208425</v>
      </c>
    </row>
    <row r="66" spans="1:5" ht="12.75">
      <c r="A66">
        <f t="shared" si="5"/>
        <v>23</v>
      </c>
      <c r="B66">
        <f t="shared" si="4"/>
        <v>0.9999898699064009</v>
      </c>
      <c r="C66">
        <f t="shared" si="4"/>
        <v>0.9998733738300063</v>
      </c>
      <c r="D66">
        <f t="shared" si="4"/>
        <v>0.9892534216149418</v>
      </c>
      <c r="E66">
        <f t="shared" si="4"/>
        <v>0.8862654946870201</v>
      </c>
    </row>
    <row r="67" spans="1:5" ht="12.75">
      <c r="A67">
        <f t="shared" si="5"/>
        <v>24</v>
      </c>
      <c r="B67">
        <f t="shared" si="4"/>
        <v>0.9999938557876464</v>
      </c>
      <c r="C67">
        <f t="shared" si="4"/>
        <v>0.9999201252393999</v>
      </c>
      <c r="D67">
        <f t="shared" si="4"/>
        <v>0.9923996093176773</v>
      </c>
      <c r="E67">
        <f t="shared" si="4"/>
        <v>0.9104955031420632</v>
      </c>
    </row>
    <row r="68" spans="1:5" ht="12.75">
      <c r="A68">
        <f t="shared" si="5"/>
        <v>25</v>
      </c>
      <c r="B68">
        <f t="shared" si="4"/>
        <v>0.9999962733468277</v>
      </c>
      <c r="C68">
        <f t="shared" si="4"/>
        <v>0.9999496901821726</v>
      </c>
      <c r="D68">
        <f t="shared" si="4"/>
        <v>0.9946544945119827</v>
      </c>
      <c r="E68">
        <f t="shared" si="4"/>
        <v>0.9301745368020965</v>
      </c>
    </row>
    <row r="69" spans="1:5" ht="12.75">
      <c r="A69">
        <f t="shared" si="5"/>
        <v>26</v>
      </c>
      <c r="B69">
        <f t="shared" si="4"/>
        <v>0.9999977396705929</v>
      </c>
      <c r="C69">
        <f t="shared" si="4"/>
        <v>0.9999683553882995</v>
      </c>
      <c r="D69">
        <f t="shared" si="4"/>
        <v>0.9962598140935721</v>
      </c>
      <c r="E69">
        <f t="shared" si="4"/>
        <v>0.9459717515983742</v>
      </c>
    </row>
    <row r="70" spans="1:5" ht="12.75">
      <c r="A70">
        <f t="shared" si="5"/>
        <v>27</v>
      </c>
      <c r="B70">
        <f t="shared" si="4"/>
        <v>0.9999986290409135</v>
      </c>
      <c r="C70">
        <f t="shared" si="4"/>
        <v>0.9999801210932457</v>
      </c>
      <c r="D70">
        <f t="shared" si="4"/>
        <v>0.9973956597132437</v>
      </c>
      <c r="E70">
        <f t="shared" si="4"/>
        <v>0.9585168470040131</v>
      </c>
    </row>
    <row r="71" spans="1:5" ht="12.75">
      <c r="A71">
        <f t="shared" si="5"/>
        <v>28</v>
      </c>
      <c r="B71">
        <f t="shared" si="4"/>
        <v>0.9999991684712809</v>
      </c>
      <c r="C71">
        <f t="shared" si="4"/>
        <v>0.9999875270692123</v>
      </c>
      <c r="D71">
        <f t="shared" si="4"/>
        <v>0.9981947511505279</v>
      </c>
      <c r="E71">
        <f t="shared" si="4"/>
        <v>0.9683803444717647</v>
      </c>
    </row>
    <row r="72" spans="1:5" ht="12.75">
      <c r="A72">
        <f t="shared" si="5"/>
        <v>29</v>
      </c>
      <c r="B72">
        <f t="shared" si="4"/>
        <v>0.9999994956523374</v>
      </c>
      <c r="C72">
        <f t="shared" si="4"/>
        <v>0.9999921826112296</v>
      </c>
      <c r="D72">
        <f t="shared" si="4"/>
        <v>0.9987539552497999</v>
      </c>
      <c r="E72">
        <f t="shared" si="4"/>
        <v>0.9760638800789873</v>
      </c>
    </row>
    <row r="73" spans="1:5" ht="12.75">
      <c r="A73">
        <f t="shared" si="5"/>
        <v>30</v>
      </c>
      <c r="B73">
        <f t="shared" si="4"/>
        <v>0.9999996940976795</v>
      </c>
      <c r="C73">
        <f t="shared" si="4"/>
        <v>0.9999951055628715</v>
      </c>
      <c r="D73">
        <f t="shared" si="4"/>
        <v>0.9991433587890832</v>
      </c>
      <c r="E73">
        <f t="shared" si="4"/>
        <v>0.9819978068760628</v>
      </c>
    </row>
    <row r="74" spans="1:5" ht="12.75">
      <c r="A74">
        <f t="shared" si="5"/>
        <v>31</v>
      </c>
      <c r="B74">
        <f t="shared" si="4"/>
        <v>0.9999998144608637</v>
      </c>
      <c r="C74">
        <f t="shared" si="4"/>
        <v>0.9999969386042514</v>
      </c>
      <c r="D74">
        <f t="shared" si="4"/>
        <v>0.9994132745176864</v>
      </c>
      <c r="E74">
        <f t="shared" si="4"/>
        <v>0.9865437508998541</v>
      </c>
    </row>
    <row r="75" spans="1:5" ht="12.75">
      <c r="A75">
        <f t="shared" si="5"/>
        <v>32</v>
      </c>
      <c r="B75">
        <f t="shared" si="4"/>
        <v>0.9999998874648253</v>
      </c>
      <c r="C75">
        <f t="shared" si="4"/>
        <v>0.9999980869020296</v>
      </c>
      <c r="D75">
        <f t="shared" si="4"/>
        <v>0.9995995623365578</v>
      </c>
      <c r="E75">
        <f t="shared" si="4"/>
        <v>0.9900002190516396</v>
      </c>
    </row>
    <row r="76" spans="1:5" ht="12.75">
      <c r="A76">
        <f t="shared" si="5"/>
        <v>33</v>
      </c>
      <c r="B76">
        <f t="shared" si="4"/>
        <v>0.9999999317439663</v>
      </c>
      <c r="C76">
        <f t="shared" si="4"/>
        <v>0.999998805519409</v>
      </c>
      <c r="D76">
        <f t="shared" si="4"/>
        <v>0.9997276141654673</v>
      </c>
      <c r="E76">
        <f t="shared" si="4"/>
        <v>0.9926098086311864</v>
      </c>
    </row>
    <row r="77" spans="1:5" ht="12.75">
      <c r="A77">
        <f t="shared" si="5"/>
        <v>34</v>
      </c>
      <c r="B77">
        <f t="shared" si="4"/>
        <v>0.9999999586006229</v>
      </c>
      <c r="C77">
        <f t="shared" si="4"/>
        <v>0.9999992548112105</v>
      </c>
      <c r="D77">
        <f t="shared" si="4"/>
        <v>0.999815301853568</v>
      </c>
      <c r="E77">
        <f t="shared" si="4"/>
        <v>0.9945669808277997</v>
      </c>
    </row>
    <row r="78" spans="1:5" ht="12.75">
      <c r="A78">
        <f t="shared" si="5"/>
        <v>35</v>
      </c>
      <c r="B78">
        <f t="shared" si="4"/>
        <v>0.9999999748900085</v>
      </c>
      <c r="C78">
        <f t="shared" si="4"/>
        <v>0.9999995354651562</v>
      </c>
      <c r="D78">
        <f t="shared" si="4"/>
        <v>0.9998751347471964</v>
      </c>
      <c r="E78">
        <f t="shared" si="4"/>
        <v>0.9960257031893784</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Stanford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J Rosenfeld</dc:creator>
  <cp:keywords/>
  <dc:description/>
  <cp:lastModifiedBy>Michael Rosenfeld</cp:lastModifiedBy>
  <dcterms:created xsi:type="dcterms:W3CDTF">2001-11-27T02:47:06Z</dcterms:created>
  <dcterms:modified xsi:type="dcterms:W3CDTF">2001-11-29T20:57:28Z</dcterms:modified>
  <cp:category/>
  <cp:version/>
  <cp:contentType/>
  <cp:contentStatus/>
</cp:coreProperties>
</file>